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User\Desktop\MEASURE\"/>
    </mc:Choice>
  </mc:AlternateContent>
  <xr:revisionPtr revIDLastSave="0" documentId="13_ncr:1_{65B5FF4E-BB83-4EAC-B14E-471146935127}" xr6:coauthVersionLast="43" xr6:coauthVersionMax="43" xr10:uidLastSave="{00000000-0000-0000-0000-000000000000}"/>
  <bookViews>
    <workbookView xWindow="-120" yWindow="-120" windowWidth="20730" windowHeight="11160" xr2:uid="{00000000-000D-0000-FFFF-FFFF00000000}"/>
  </bookViews>
  <sheets>
    <sheet name="Instructions" sheetId="12" r:id="rId1"/>
    <sheet name="Calculator" sheetId="7" r:id="rId2"/>
    <sheet name="Look_up_children" sheetId="4" state="hidden" r:id="rId3"/>
    <sheet name="Look_up_orphans_cores_children" sheetId="11" state="hidden" r:id="rId4"/>
    <sheet name="DHS secondary analysis" sheetId="14" state="hidden" r:id="rId5"/>
    <sheet name="Confidence bounds" sheetId="15" state="hidden" r:id="rId6"/>
    <sheet name="Look_up sheet" sheetId="16"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6" i="16" l="1"/>
  <c r="A247" i="16" s="1"/>
  <c r="A248" i="16" s="1"/>
  <c r="A249" i="16" s="1"/>
  <c r="A250" i="16" s="1"/>
  <c r="A251" i="16" s="1"/>
  <c r="A252" i="16" s="1"/>
  <c r="A253" i="16" s="1"/>
  <c r="A254" i="16" s="1"/>
  <c r="A255" i="16" s="1"/>
  <c r="A256" i="16" s="1"/>
  <c r="A257" i="16" s="1"/>
  <c r="A235" i="16"/>
  <c r="A236" i="16" s="1"/>
  <c r="A237" i="16" s="1"/>
  <c r="A238" i="16" s="1"/>
  <c r="A239" i="16" s="1"/>
  <c r="A240" i="16" s="1"/>
  <c r="A241" i="16" s="1"/>
  <c r="A242" i="16" s="1"/>
  <c r="A243" i="16" s="1"/>
  <c r="A244" i="16" s="1"/>
  <c r="A230" i="16"/>
  <c r="A231" i="16" s="1"/>
  <c r="A232" i="16" s="1"/>
  <c r="A233" i="16" s="1"/>
  <c r="A181" i="16"/>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152" i="16"/>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43" i="16"/>
  <c r="A144" i="16" s="1"/>
  <c r="A145" i="16" s="1"/>
  <c r="A146" i="16" s="1"/>
  <c r="A147" i="16" s="1"/>
  <c r="A148" i="16" s="1"/>
  <c r="A149" i="16" s="1"/>
  <c r="A150" i="16" s="1"/>
  <c r="A140" i="16"/>
  <c r="A141" i="16" s="1"/>
  <c r="A133" i="16"/>
  <c r="A134" i="16" s="1"/>
  <c r="A135" i="16" s="1"/>
  <c r="A136" i="16" s="1"/>
  <c r="A137" i="16" s="1"/>
  <c r="A138" i="16" s="1"/>
  <c r="A118" i="16"/>
  <c r="A119" i="16" s="1"/>
  <c r="A120" i="16" s="1"/>
  <c r="A121" i="16" s="1"/>
  <c r="A122" i="16" s="1"/>
  <c r="A123" i="16" s="1"/>
  <c r="A124" i="16" s="1"/>
  <c r="A125" i="16" s="1"/>
  <c r="A126" i="16" s="1"/>
  <c r="A127" i="16" s="1"/>
  <c r="A128" i="16" s="1"/>
  <c r="A129" i="16" s="1"/>
  <c r="A130" i="16" s="1"/>
  <c r="A131" i="16" s="1"/>
  <c r="A115" i="16"/>
  <c r="A116" i="16" s="1"/>
  <c r="A106" i="16"/>
  <c r="A107" i="16" s="1"/>
  <c r="A108" i="16" s="1"/>
  <c r="A109" i="16" s="1"/>
  <c r="A110" i="16" s="1"/>
  <c r="A111" i="16" s="1"/>
  <c r="A112" i="16" s="1"/>
  <c r="A113" i="16" s="1"/>
  <c r="A73" i="16"/>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70" i="16"/>
  <c r="A71" i="16" s="1"/>
  <c r="A67" i="16"/>
  <c r="A68" i="16" s="1"/>
  <c r="A63" i="16"/>
  <c r="A64" i="16" s="1"/>
  <c r="A65" i="16" s="1"/>
  <c r="A57" i="16"/>
  <c r="A58" i="16" s="1"/>
  <c r="A59" i="16" s="1"/>
  <c r="A60" i="16" s="1"/>
  <c r="A61" i="16" s="1"/>
  <c r="A54" i="16"/>
  <c r="A55" i="16" s="1"/>
  <c r="A51" i="16"/>
  <c r="A52" i="16" s="1"/>
  <c r="A47" i="16"/>
  <c r="A48" i="16" s="1"/>
  <c r="A49" i="16" s="1"/>
  <c r="A43" i="16"/>
  <c r="A44" i="16" s="1"/>
  <c r="A45" i="16" s="1"/>
  <c r="A41" i="16"/>
  <c r="A37" i="16"/>
  <c r="A38" i="16" s="1"/>
  <c r="A39" i="16" s="1"/>
  <c r="A30" i="16"/>
  <c r="A31" i="16" s="1"/>
  <c r="A32" i="16" s="1"/>
  <c r="A33" i="16" s="1"/>
  <c r="A34" i="16" s="1"/>
  <c r="A35" i="16" s="1"/>
  <c r="A25" i="16"/>
  <c r="A26" i="16" s="1"/>
  <c r="A27" i="16" s="1"/>
  <c r="A28" i="16" s="1"/>
  <c r="A22" i="16"/>
  <c r="A23" i="16" s="1"/>
  <c r="G45" i="15"/>
  <c r="F45" i="15"/>
  <c r="G44" i="15"/>
  <c r="F44" i="15"/>
  <c r="G43" i="15"/>
  <c r="F43" i="15"/>
  <c r="G42" i="15"/>
  <c r="F42" i="15"/>
  <c r="G41" i="15"/>
  <c r="F41" i="15"/>
  <c r="G40" i="15"/>
  <c r="F40" i="15"/>
  <c r="G39" i="15"/>
  <c r="F39" i="15"/>
  <c r="G38" i="15"/>
  <c r="F38" i="15"/>
  <c r="G37" i="15"/>
  <c r="F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F22" i="15"/>
  <c r="G21" i="15"/>
  <c r="F21" i="15"/>
  <c r="G20" i="15"/>
  <c r="F20" i="15"/>
  <c r="G19" i="15"/>
  <c r="F19" i="15"/>
  <c r="G18" i="15"/>
  <c r="F18" i="15"/>
  <c r="G17" i="15"/>
  <c r="F17" i="15"/>
  <c r="G16" i="15"/>
  <c r="F16" i="15"/>
  <c r="G15" i="15"/>
  <c r="F15" i="15"/>
  <c r="G14" i="15"/>
  <c r="F14" i="15"/>
  <c r="G13" i="15"/>
  <c r="F13" i="15"/>
  <c r="G12" i="15"/>
  <c r="F12" i="15"/>
  <c r="G11" i="15"/>
  <c r="F11" i="15"/>
  <c r="G10" i="15"/>
  <c r="F10" i="15"/>
  <c r="G9" i="15"/>
  <c r="F9" i="15"/>
  <c r="G8" i="15"/>
  <c r="F8" i="15"/>
  <c r="G7" i="15"/>
  <c r="F7" i="15"/>
  <c r="G6" i="15"/>
  <c r="F6" i="15"/>
  <c r="G5" i="15"/>
  <c r="F5" i="15"/>
  <c r="G4" i="15"/>
  <c r="F4" i="15"/>
  <c r="G3" i="15"/>
  <c r="F3" i="15"/>
  <c r="C27" i="7" l="1"/>
  <c r="C33" i="7" s="1"/>
  <c r="C25" i="7"/>
  <c r="C29" i="7" s="1"/>
  <c r="A247" i="11"/>
  <c r="A248" i="11" s="1"/>
  <c r="A249" i="11" s="1"/>
  <c r="A250" i="11" s="1"/>
  <c r="A251" i="11" s="1"/>
  <c r="A252" i="11" s="1"/>
  <c r="A253" i="11" s="1"/>
  <c r="A254" i="11" s="1"/>
  <c r="A255" i="11" s="1"/>
  <c r="A256" i="11" s="1"/>
  <c r="A257" i="11" s="1"/>
  <c r="A258" i="11" s="1"/>
  <c r="A236" i="11"/>
  <c r="A237" i="11" s="1"/>
  <c r="A238" i="11" s="1"/>
  <c r="A239" i="11" s="1"/>
  <c r="A240" i="11" s="1"/>
  <c r="A241" i="11" s="1"/>
  <c r="A242" i="11" s="1"/>
  <c r="A243" i="11" s="1"/>
  <c r="A244" i="11" s="1"/>
  <c r="A245" i="11" s="1"/>
  <c r="A231" i="11"/>
  <c r="A232" i="11" s="1"/>
  <c r="A233" i="11" s="1"/>
  <c r="A234" i="11" s="1"/>
  <c r="A182" i="1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153" i="1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44" i="11"/>
  <c r="A145" i="11" s="1"/>
  <c r="A146" i="11" s="1"/>
  <c r="A147" i="11" s="1"/>
  <c r="A148" i="11" s="1"/>
  <c r="A149" i="11" s="1"/>
  <c r="A150" i="11" s="1"/>
  <c r="A151" i="11" s="1"/>
  <c r="A141" i="11"/>
  <c r="A142" i="11" s="1"/>
  <c r="A134" i="11"/>
  <c r="A135" i="11" s="1"/>
  <c r="A136" i="11" s="1"/>
  <c r="A137" i="11" s="1"/>
  <c r="A138" i="11" s="1"/>
  <c r="A139" i="11" s="1"/>
  <c r="A119" i="11"/>
  <c r="A120" i="11" s="1"/>
  <c r="A121" i="11" s="1"/>
  <c r="A122" i="11" s="1"/>
  <c r="A123" i="11" s="1"/>
  <c r="A124" i="11" s="1"/>
  <c r="A125" i="11" s="1"/>
  <c r="A126" i="11" s="1"/>
  <c r="A127" i="11" s="1"/>
  <c r="A128" i="11" s="1"/>
  <c r="A129" i="11" s="1"/>
  <c r="A130" i="11" s="1"/>
  <c r="A131" i="11" s="1"/>
  <c r="A116" i="11"/>
  <c r="A117" i="11" s="1"/>
  <c r="A107" i="11"/>
  <c r="A108" i="11" s="1"/>
  <c r="A109" i="11" s="1"/>
  <c r="A110" i="11" s="1"/>
  <c r="A111" i="11" s="1"/>
  <c r="A112" i="11" s="1"/>
  <c r="A113" i="11" s="1"/>
  <c r="A114" i="11" s="1"/>
  <c r="A74" i="1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71" i="11"/>
  <c r="A72" i="11" s="1"/>
  <c r="A68" i="11"/>
  <c r="A69" i="11"/>
  <c r="A64" i="11"/>
  <c r="A65" i="11" s="1"/>
  <c r="A66" i="11" s="1"/>
  <c r="A58" i="11"/>
  <c r="A59" i="11" s="1"/>
  <c r="A60" i="11" s="1"/>
  <c r="A61" i="11" s="1"/>
  <c r="A62" i="11" s="1"/>
  <c r="A55" i="11"/>
  <c r="A56" i="11" s="1"/>
  <c r="A52" i="11"/>
  <c r="A53" i="11" s="1"/>
  <c r="A48" i="11"/>
  <c r="A49" i="11" s="1"/>
  <c r="A50" i="11" s="1"/>
  <c r="A44" i="11"/>
  <c r="A45" i="11" s="1"/>
  <c r="A46" i="11" s="1"/>
  <c r="A42" i="11"/>
  <c r="A38" i="11"/>
  <c r="A39" i="11" s="1"/>
  <c r="A40" i="11" s="1"/>
  <c r="A31" i="11"/>
  <c r="A32" i="11" s="1"/>
  <c r="A33" i="11" s="1"/>
  <c r="A34" i="11" s="1"/>
  <c r="A35" i="11" s="1"/>
  <c r="A36" i="11" s="1"/>
  <c r="A26" i="11"/>
  <c r="A27" i="11" s="1"/>
  <c r="A28" i="11" s="1"/>
  <c r="A29" i="11" s="1"/>
  <c r="A23" i="11"/>
  <c r="A24" i="11" s="1"/>
  <c r="A247" i="4"/>
  <c r="A248" i="4" s="1"/>
  <c r="A249" i="4" s="1"/>
  <c r="A250" i="4" s="1"/>
  <c r="A251" i="4" s="1"/>
  <c r="A252" i="4" s="1"/>
  <c r="A253" i="4" s="1"/>
  <c r="A254" i="4" s="1"/>
  <c r="A255" i="4" s="1"/>
  <c r="A256" i="4" s="1"/>
  <c r="A257" i="4" s="1"/>
  <c r="A258" i="4" s="1"/>
  <c r="A236" i="4"/>
  <c r="A237" i="4" s="1"/>
  <c r="A238" i="4" s="1"/>
  <c r="A239" i="4" s="1"/>
  <c r="A240" i="4" s="1"/>
  <c r="A241" i="4" s="1"/>
  <c r="A242" i="4" s="1"/>
  <c r="A243" i="4" s="1"/>
  <c r="A244" i="4" s="1"/>
  <c r="A245" i="4" s="1"/>
  <c r="A231" i="4"/>
  <c r="A232" i="4" s="1"/>
  <c r="A233" i="4" s="1"/>
  <c r="A234" i="4" s="1"/>
  <c r="A182" i="4"/>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153" i="4"/>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44" i="4"/>
  <c r="A145" i="4" s="1"/>
  <c r="A146" i="4" s="1"/>
  <c r="A147" i="4" s="1"/>
  <c r="A148" i="4" s="1"/>
  <c r="A149" i="4" s="1"/>
  <c r="A150" i="4" s="1"/>
  <c r="A151" i="4" s="1"/>
  <c r="A141" i="4"/>
  <c r="A134" i="4"/>
  <c r="A135" i="4" s="1"/>
  <c r="A136" i="4" s="1"/>
  <c r="A137" i="4" s="1"/>
  <c r="A138" i="4" s="1"/>
  <c r="A139" i="4" s="1"/>
  <c r="A119" i="4"/>
  <c r="A120" i="4" s="1"/>
  <c r="A121" i="4" s="1"/>
  <c r="A122" i="4" s="1"/>
  <c r="A123" i="4" s="1"/>
  <c r="A124" i="4" s="1"/>
  <c r="A125" i="4" s="1"/>
  <c r="A126" i="4" s="1"/>
  <c r="A127" i="4" s="1"/>
  <c r="A128" i="4" s="1"/>
  <c r="A129" i="4" s="1"/>
  <c r="A130" i="4" s="1"/>
  <c r="A131" i="4" s="1"/>
  <c r="A116" i="4"/>
  <c r="A117" i="4" s="1"/>
  <c r="A107" i="4"/>
  <c r="A108" i="4" s="1"/>
  <c r="A109" i="4" s="1"/>
  <c r="A110" i="4" s="1"/>
  <c r="A111" i="4" s="1"/>
  <c r="A112" i="4" s="1"/>
  <c r="A113" i="4" s="1"/>
  <c r="A114" i="4" s="1"/>
  <c r="A74" i="4"/>
  <c r="A71" i="4"/>
  <c r="A72" i="4" s="1"/>
  <c r="A68" i="4"/>
  <c r="A69" i="4" s="1"/>
  <c r="A64" i="4"/>
  <c r="A65" i="4" s="1"/>
  <c r="A66" i="4" s="1"/>
  <c r="A58" i="4"/>
  <c r="A59" i="4" s="1"/>
  <c r="A60" i="4" s="1"/>
  <c r="A61" i="4" s="1"/>
  <c r="A62" i="4" s="1"/>
  <c r="A55" i="4"/>
  <c r="A56" i="4" s="1"/>
  <c r="A52" i="4"/>
  <c r="A48" i="4"/>
  <c r="A49" i="4" s="1"/>
  <c r="A50" i="4" s="1"/>
  <c r="A44" i="4"/>
  <c r="A45" i="4" s="1"/>
  <c r="A46" i="4" s="1"/>
  <c r="A42" i="4"/>
  <c r="A38" i="4"/>
  <c r="A31" i="4"/>
  <c r="A32" i="4" s="1"/>
  <c r="A33" i="4" s="1"/>
  <c r="A34" i="4" s="1"/>
  <c r="A35" i="4" s="1"/>
  <c r="A36" i="4" s="1"/>
  <c r="A26" i="4"/>
  <c r="A27" i="4" s="1"/>
  <c r="A28" i="4" s="1"/>
  <c r="A29" i="4" s="1"/>
  <c r="A23" i="4"/>
  <c r="A24" i="4" s="1"/>
  <c r="A142" i="4"/>
  <c r="A53" i="4"/>
  <c r="A39" i="4"/>
  <c r="A40" i="4" s="1"/>
  <c r="A75" i="4"/>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C17" i="7" l="1"/>
  <c r="C31" i="7" s="1"/>
  <c r="C19" i="7"/>
  <c r="E31" i="7" s="1"/>
  <c r="A132" i="4"/>
  <c r="C21" i="7"/>
  <c r="C35" i="7" s="1"/>
  <c r="A132" i="11"/>
  <c r="C23" i="7"/>
  <c r="E35" i="7" s="1"/>
</calcChain>
</file>

<file path=xl/sharedStrings.xml><?xml version="1.0" encoding="utf-8"?>
<sst xmlns="http://schemas.openxmlformats.org/spreadsheetml/2006/main" count="171" uniqueCount="87">
  <si>
    <t>Adult HIV Prevalence</t>
  </si>
  <si>
    <t xml:space="preserve">Adult HIV prevalence </t>
  </si>
  <si>
    <t>Number of children living with at least one HIV-positive adult</t>
  </si>
  <si>
    <t>Proportion of children living with at least one HIV-positive adult</t>
  </si>
  <si>
    <t>Lower confidence interval</t>
  </si>
  <si>
    <t>Upper confidence interval</t>
  </si>
  <si>
    <t>Instructions:</t>
  </si>
  <si>
    <t>Number of children living with at least one HIV-positive adult ranges between:</t>
  </si>
  <si>
    <t xml:space="preserve">and </t>
  </si>
  <si>
    <t>Look-up table for calculation of the range of children living with at least one HIV-positive adult</t>
  </si>
  <si>
    <t>Look-up table for calculation of the range of orphans and co-resident children living with at least one HIV-positive adult</t>
  </si>
  <si>
    <t>Proportion of orphans and co-resident children living with at least one HIV-positive adult</t>
  </si>
  <si>
    <t>Number of orphans and co-resident children living with at least one HIV-positive adult</t>
  </si>
  <si>
    <t>Number of orphans and co-resident children living with at least one HIV-positive adult ranges between:</t>
  </si>
  <si>
    <t>a) children living with at least one HIV-positive adult and</t>
  </si>
  <si>
    <t>b) orphans and co-resident children living with at least one HIV-positive adult</t>
  </si>
  <si>
    <t>Lower confidence interval for the percentage of children living with at least one HIV-positive adult</t>
  </si>
  <si>
    <t>Upper confidence interval for the percentage of children living with at least one HIV-positive adult</t>
  </si>
  <si>
    <t>Lower confidence interval for the percentage of children who are orphans and co-resident children living with at least one HIV-positive adult</t>
  </si>
  <si>
    <t>Upper confidence interval for the percentage of children who are orphans and co-resident children living with at least one HIV-positive adult</t>
  </si>
  <si>
    <t>Enter the number of 0-17 years old children in the country</t>
  </si>
  <si>
    <t>Data source for number of children</t>
  </si>
  <si>
    <t>Number of children 0-17 years old</t>
  </si>
  <si>
    <t>Data source for adult HIV prevalence</t>
  </si>
  <si>
    <t>National calculator</t>
  </si>
  <si>
    <t>IMPORTANT: DO NOT USE THIS CALCULATOR FOR CALCULATIONS AT SUB-NATIONAL AREAS!</t>
  </si>
  <si>
    <t>Country name</t>
  </si>
  <si>
    <r>
      <t xml:space="preserve">USE THIS CALCULATOR </t>
    </r>
    <r>
      <rPr>
        <b/>
        <u/>
        <sz val="14"/>
        <color rgb="FFFF0000"/>
        <rFont val="Calibri"/>
        <family val="2"/>
        <scheme val="minor"/>
      </rPr>
      <t>ONLY</t>
    </r>
    <r>
      <rPr>
        <b/>
        <sz val="14"/>
        <color rgb="FFFF0000"/>
        <rFont val="Calibri"/>
        <family val="2"/>
        <scheme val="minor"/>
      </rPr>
      <t xml:space="preserve"> FOR COUNTRIES THAT DO NOT HAVE A RECENT DHS BIOMARKER OR AIDS INDICATOR SURVEY</t>
    </r>
  </si>
  <si>
    <t>1. Children ages 0-17 living in a household with at least one HIV-positive adult member age 18 or older;</t>
  </si>
  <si>
    <t>2. Orphans (includes children whose guardian does not know if biological parents are alive) and children ages 0-17 living with orphans in a household with at least one HIV-positive adult member age 18 or older;</t>
  </si>
  <si>
    <t>This workbook calculator is designed to assist PEPFAR OVC country programs to estimate the size of two groups of potentially vulnerable children, using adult HIV prevalence:</t>
  </si>
  <si>
    <t>1. Enter the country name in the pink box in row 3.</t>
  </si>
  <si>
    <t>2. Enter the number of children 0-17 years of age living in the country in the pink box in row 11 and the data source for population size in the pink box in row 12.</t>
  </si>
  <si>
    <t>The calculator is meant to be used for countries that do not have a recent AIDS Indicator Survey (AIS) or Demographic and Health Survey (DHS) with biomarker/HIV testing. The four PEPFAR priority countries that do not have a recent survey are Botswana, Nigeria, South Africa, and South Sudan. A separate workbook is available for countries that have a recent survey.</t>
  </si>
  <si>
    <r>
      <rPr>
        <b/>
        <sz val="11"/>
        <color rgb="FFC00000"/>
        <rFont val="Calibri"/>
        <family val="2"/>
        <scheme val="minor"/>
      </rPr>
      <t>IMPORTANT</t>
    </r>
    <r>
      <rPr>
        <sz val="11"/>
        <color rgb="FFC00000"/>
        <rFont val="Calibri"/>
        <family val="2"/>
        <scheme val="minor"/>
      </rPr>
      <t>!!</t>
    </r>
    <r>
      <rPr>
        <sz val="11"/>
        <color theme="1"/>
        <rFont val="Calibri"/>
        <family val="2"/>
        <scheme val="minor"/>
      </rPr>
      <t xml:space="preserve">  </t>
    </r>
    <r>
      <rPr>
        <i/>
        <sz val="11"/>
        <color theme="1"/>
        <rFont val="Calibri"/>
        <family val="2"/>
        <scheme val="minor"/>
      </rPr>
      <t xml:space="preserve">The calculator should be used </t>
    </r>
    <r>
      <rPr>
        <b/>
        <i/>
        <sz val="11"/>
        <color theme="1"/>
        <rFont val="Calibri"/>
        <family val="2"/>
        <scheme val="minor"/>
      </rPr>
      <t>ONLY</t>
    </r>
    <r>
      <rPr>
        <i/>
        <sz val="11"/>
        <color theme="1"/>
        <rFont val="Calibri"/>
        <family val="2"/>
        <scheme val="minor"/>
      </rPr>
      <t xml:space="preserve"> for national-level estimates. Measures of adult HIV prevalence at the subnational level are too imprecise for reliable OVC estimates</t>
    </r>
    <r>
      <rPr>
        <sz val="11"/>
        <color theme="1"/>
        <rFont val="Calibri"/>
        <family val="2"/>
        <scheme val="minor"/>
      </rPr>
      <t>.</t>
    </r>
  </si>
  <si>
    <t>4. The estimated proportions and numbers of children in the two priority groups will be calculated automatically and appear in the gray boxes in the lower rows of the worksheet.</t>
  </si>
  <si>
    <t>The calculator uses the results of regression analyses of 60 national surveys with HIV test results. The analyses showed that a one-percent change in HIV adult prevalence is associated with 1.54% change in the proportion of children living with at least one HIV positive adult and a 0.78 percent change in the proportion of orphans and coresident children living with at least one HIV positive adult.</t>
  </si>
  <si>
    <t>The workbook estimates the proportion of all children and the number of children in each group. It also provides the lower and upper bounds (range) of the estimates. The lower and upper bounds are the 99% confidence interval around the regression line of the DHS secondary analysis.</t>
  </si>
  <si>
    <t>Country</t>
  </si>
  <si>
    <t>Year</t>
  </si>
  <si>
    <t>AdultHIVPrevalence</t>
  </si>
  <si>
    <t>Lower 99% CI, regression prediction</t>
  </si>
  <si>
    <t>Upper 99% CI, regression prediction</t>
  </si>
  <si>
    <t>Burkina Faso</t>
  </si>
  <si>
    <t>Burundi</t>
  </si>
  <si>
    <t>Cambodia</t>
  </si>
  <si>
    <t>Cameroon</t>
  </si>
  <si>
    <t>Chad</t>
  </si>
  <si>
    <t>Congo Democratic Republic</t>
  </si>
  <si>
    <t>Cote D’Ivoire</t>
  </si>
  <si>
    <t>Dominican Republic</t>
  </si>
  <si>
    <t>Ethiopia</t>
  </si>
  <si>
    <t>Gabon</t>
  </si>
  <si>
    <t>Gambia</t>
  </si>
  <si>
    <t>Ghana</t>
  </si>
  <si>
    <t>Guinea</t>
  </si>
  <si>
    <t>Haiti</t>
  </si>
  <si>
    <t>India</t>
  </si>
  <si>
    <t>Kenya</t>
  </si>
  <si>
    <t>Lesotho</t>
  </si>
  <si>
    <t>Liberia</t>
  </si>
  <si>
    <t>Malawi</t>
  </si>
  <si>
    <t>Mali</t>
  </si>
  <si>
    <t>Mozambique</t>
  </si>
  <si>
    <t>Namibia</t>
  </si>
  <si>
    <t>Niger</t>
  </si>
  <si>
    <t>Rwanda</t>
  </si>
  <si>
    <t>Sao Tome and Principe</t>
  </si>
  <si>
    <t>Senegal</t>
  </si>
  <si>
    <t>Sierra Leone</t>
  </si>
  <si>
    <t>Swaziland</t>
  </si>
  <si>
    <t>Tanzania</t>
  </si>
  <si>
    <t>Togo</t>
  </si>
  <si>
    <t>Uganda</t>
  </si>
  <si>
    <t>Vietnam</t>
  </si>
  <si>
    <t>Zambia</t>
  </si>
  <si>
    <t>Zimbabwe</t>
  </si>
  <si>
    <t>% children living with at least one HIV+adult DHS secondary analysis</t>
  </si>
  <si>
    <t>Adult HIV Prevalence Stat Compiler</t>
  </si>
  <si>
    <t>Change low</t>
  </si>
  <si>
    <t>Change high</t>
  </si>
  <si>
    <t>%</t>
  </si>
  <si>
    <t>Enter adult HIV prevalence rate in the country (range 0.1 - 99.9)</t>
  </si>
  <si>
    <t>Adult HIV prevalence rate</t>
  </si>
  <si>
    <t xml:space="preserve">3. Enter national adult HIV prevalence rate in the pink box in row 14. For example, 13% would be entered as 13. Enter the data source for the HIV prevalence estimate in the pink box in row 15. </t>
  </si>
  <si>
    <t>Enter adult HIV prevalence rate in the country</t>
  </si>
  <si>
    <t xml:space="preserve">To use this workbook, you will need the number of children 0-17 years of age living in the country. You will also need an estimate of HIV prevalence among adults (both sexes) ages 15 and older. These numbers may come from a national census, official population projections, or some other source. We strongly advise you to enter the data sources in the boxes provided.
To obtain the estimated proportions, follow these steps in the Calculator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</si>
</sst>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00"/>
    <numFmt numFmtId="167" formatCode="0.00000"/>
  </numFmts>
  <fonts count="10" x14ac:knownFonts="1">
    <font>
      <sz val="11"/>
      <color theme="1"/>
      <name val="Calibri"/>
      <family val="2"/>
      <scheme val="minor"/>
    </font>
    <font>
      <b/>
      <sz val="11"/>
      <color theme="1"/>
      <name val="Calibri"/>
      <family val="2"/>
      <scheme val="minor"/>
    </font>
    <font>
      <sz val="11"/>
      <color theme="1"/>
      <name val="Calibri"/>
      <family val="2"/>
      <scheme val="minor"/>
    </font>
    <font>
      <b/>
      <sz val="14"/>
      <color rgb="FFFF0000"/>
      <name val="Calibri"/>
      <family val="2"/>
      <scheme val="minor"/>
    </font>
    <font>
      <b/>
      <u/>
      <sz val="14"/>
      <color rgb="FFFF0000"/>
      <name val="Calibri"/>
      <family val="2"/>
      <scheme val="minor"/>
    </font>
    <font>
      <sz val="10"/>
      <color theme="1"/>
      <name val="Calibri"/>
      <family val="2"/>
      <scheme val="minor"/>
    </font>
    <font>
      <b/>
      <sz val="11"/>
      <color rgb="FFC00000"/>
      <name val="Calibri"/>
      <family val="2"/>
      <scheme val="minor"/>
    </font>
    <font>
      <i/>
      <sz val="11"/>
      <color theme="1"/>
      <name val="Calibri"/>
      <family val="2"/>
      <scheme val="minor"/>
    </font>
    <font>
      <b/>
      <i/>
      <sz val="11"/>
      <color theme="1"/>
      <name val="Calibri"/>
      <family val="2"/>
      <scheme val="minor"/>
    </font>
    <font>
      <sz val="11"/>
      <color rgb="FFC00000"/>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44">
    <xf numFmtId="0" fontId="0" fillId="0" borderId="0" xfId="0"/>
    <xf numFmtId="0" fontId="1" fillId="0" borderId="0" xfId="0" applyFont="1" applyFill="1" applyAlignment="1">
      <alignment horizontal="center" wrapText="1"/>
    </xf>
    <xf numFmtId="0" fontId="0" fillId="0" borderId="0" xfId="0" applyFill="1"/>
    <xf numFmtId="164" fontId="0" fillId="0" borderId="0" xfId="0" applyNumberFormat="1" applyFill="1"/>
    <xf numFmtId="2" fontId="0" fillId="0" borderId="0" xfId="0" applyNumberFormat="1"/>
    <xf numFmtId="2" fontId="0" fillId="0" borderId="0" xfId="0" applyNumberFormat="1" applyFill="1"/>
    <xf numFmtId="0" fontId="1" fillId="0" borderId="0" xfId="0" applyFont="1" applyFill="1"/>
    <xf numFmtId="164" fontId="0" fillId="3" borderId="0" xfId="0" applyNumberFormat="1" applyFill="1" applyProtection="1"/>
    <xf numFmtId="0" fontId="0" fillId="2" borderId="0" xfId="0" applyFill="1" applyProtection="1">
      <protection locked="0"/>
    </xf>
    <xf numFmtId="0" fontId="0" fillId="0" borderId="0" xfId="0" applyProtection="1"/>
    <xf numFmtId="0" fontId="1" fillId="0" borderId="0" xfId="0" applyFont="1" applyProtection="1"/>
    <xf numFmtId="0" fontId="0" fillId="0" borderId="0" xfId="0" applyAlignment="1" applyProtection="1">
      <alignment wrapText="1"/>
    </xf>
    <xf numFmtId="0" fontId="0" fillId="0" borderId="0" xfId="0" applyFill="1" applyProtection="1"/>
    <xf numFmtId="2" fontId="0" fillId="0" borderId="0" xfId="0" applyNumberFormat="1" applyFill="1" applyProtection="1"/>
    <xf numFmtId="0" fontId="0" fillId="0" borderId="0" xfId="0" applyAlignment="1" applyProtection="1">
      <alignment horizontal="center"/>
    </xf>
    <xf numFmtId="165" fontId="0" fillId="5" borderId="0" xfId="1" applyNumberFormat="1" applyFont="1" applyFill="1" applyProtection="1"/>
    <xf numFmtId="0" fontId="0" fillId="0" borderId="0" xfId="0" applyAlignment="1" applyProtection="1"/>
    <xf numFmtId="0" fontId="5" fillId="0" borderId="0" xfId="0" applyFont="1" applyProtection="1"/>
    <xf numFmtId="0" fontId="5" fillId="0" borderId="0" xfId="0" applyFont="1" applyAlignment="1" applyProtection="1"/>
    <xf numFmtId="0" fontId="0" fillId="0" borderId="0" xfId="0" applyAlignment="1" applyProtection="1">
      <alignment vertical="top" wrapText="1"/>
    </xf>
    <xf numFmtId="0" fontId="0" fillId="0" borderId="0" xfId="0" applyAlignment="1" applyProtection="1">
      <alignment vertical="top"/>
    </xf>
    <xf numFmtId="0" fontId="0" fillId="0" borderId="0" xfId="0" applyAlignment="1" applyProtection="1">
      <alignment vertical="center" wrapText="1"/>
    </xf>
    <xf numFmtId="0" fontId="0" fillId="0" borderId="0" xfId="0" applyAlignment="1" applyProtection="1">
      <alignment vertical="center"/>
    </xf>
    <xf numFmtId="0" fontId="0" fillId="2" borderId="0" xfId="0" applyFill="1" applyAlignment="1" applyProtection="1"/>
    <xf numFmtId="0" fontId="0" fillId="2" borderId="0" xfId="0" applyFill="1" applyProtection="1"/>
    <xf numFmtId="0" fontId="0" fillId="0" borderId="0" xfId="0" applyFill="1" applyAlignment="1">
      <alignment horizontal="center"/>
    </xf>
    <xf numFmtId="166" fontId="0" fillId="0" borderId="0" xfId="0" applyNumberFormat="1" applyFill="1"/>
    <xf numFmtId="0" fontId="1" fillId="0" borderId="0" xfId="0" applyFont="1" applyFill="1" applyAlignment="1">
      <alignment horizontal="center"/>
    </xf>
    <xf numFmtId="0" fontId="1" fillId="0" borderId="0" xfId="0" applyFont="1" applyFill="1" applyAlignment="1">
      <alignment horizontal="right" wrapText="1"/>
    </xf>
    <xf numFmtId="167" fontId="0" fillId="0" borderId="0" xfId="0" applyNumberFormat="1" applyFill="1"/>
    <xf numFmtId="164" fontId="0" fillId="3" borderId="0" xfId="0" applyNumberFormat="1" applyFill="1"/>
    <xf numFmtId="166" fontId="0" fillId="3" borderId="0" xfId="0" applyNumberFormat="1" applyFill="1"/>
    <xf numFmtId="2" fontId="0" fillId="2" borderId="0" xfId="0" applyNumberFormat="1" applyFill="1" applyProtection="1">
      <protection locked="0"/>
    </xf>
    <xf numFmtId="164" fontId="0" fillId="2" borderId="0" xfId="0" applyNumberFormat="1" applyFill="1" applyProtection="1">
      <protection locked="0"/>
    </xf>
    <xf numFmtId="0" fontId="0" fillId="0" borderId="0" xfId="0" applyAlignment="1" applyProtection="1">
      <alignment horizontal="left" vertical="top" wrapText="1"/>
    </xf>
    <xf numFmtId="0" fontId="1" fillId="0" borderId="0" xfId="0" applyFont="1" applyAlignment="1" applyProtection="1">
      <alignment horizontal="center"/>
    </xf>
    <xf numFmtId="0" fontId="0" fillId="2" borderId="0" xfId="0" applyFill="1" applyAlignment="1" applyProtection="1">
      <alignment horizontal="left"/>
    </xf>
    <xf numFmtId="0" fontId="0" fillId="0" borderId="0" xfId="0" applyAlignment="1" applyProtection="1">
      <alignment horizontal="left"/>
    </xf>
    <xf numFmtId="0" fontId="5" fillId="0" borderId="0" xfId="0" applyFont="1" applyAlignment="1" applyProtection="1">
      <alignment horizontal="left" vertical="top"/>
    </xf>
    <xf numFmtId="0" fontId="5" fillId="0" borderId="0" xfId="0" applyFont="1" applyAlignment="1" applyProtection="1">
      <alignment horizontal="left"/>
    </xf>
    <xf numFmtId="0" fontId="0" fillId="0" borderId="0" xfId="0" applyAlignment="1" applyProtection="1">
      <alignment horizontal="left" wrapText="1"/>
    </xf>
    <xf numFmtId="0" fontId="0" fillId="0" borderId="0" xfId="0" applyAlignment="1" applyProtection="1">
      <alignment horizontal="left" vertical="center" wrapText="1"/>
    </xf>
    <xf numFmtId="0" fontId="0" fillId="2" borderId="0" xfId="0" applyFill="1" applyAlignment="1" applyProtection="1">
      <alignment horizontal="left"/>
      <protection locked="0"/>
    </xf>
    <xf numFmtId="0" fontId="3" fillId="4" borderId="0" xfId="0" applyFont="1" applyFill="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Change in lower bound</a:t>
            </a:r>
          </a:p>
        </c:rich>
      </c:tx>
      <c:layout>
        <c:manualLayout>
          <c:xMode val="edge"/>
          <c:yMode val="edge"/>
          <c:x val="0.33192366579177601"/>
          <c:y val="0"/>
        </c:manualLayout>
      </c:layout>
      <c:overlay val="0"/>
    </c:title>
    <c:autoTitleDeleted val="0"/>
    <c:plotArea>
      <c:layout/>
      <c:scatterChart>
        <c:scatterStyle val="lineMarker"/>
        <c:varyColors val="0"/>
        <c:ser>
          <c:idx val="0"/>
          <c:order val="0"/>
          <c:spPr>
            <a:ln w="19050">
              <a:noFill/>
            </a:ln>
          </c:spPr>
          <c:marker>
            <c:symbol val="circle"/>
            <c:size val="3"/>
            <c:spPr>
              <a:solidFill>
                <a:schemeClr val="accent1">
                  <a:lumMod val="75000"/>
                </a:schemeClr>
              </a:solidFill>
            </c:spPr>
          </c:marker>
          <c:trendline>
            <c:trendlineType val="poly"/>
            <c:order val="5"/>
            <c:dispRSqr val="0"/>
            <c:dispEq val="1"/>
            <c:trendlineLbl>
              <c:layout>
                <c:manualLayout>
                  <c:x val="0.11970472440944882"/>
                  <c:y val="-0.56888378536016326"/>
                </c:manualLayout>
              </c:layout>
              <c:numFmt formatCode="General" sourceLinked="0"/>
              <c:spPr>
                <a:solidFill>
                  <a:sysClr val="window" lastClr="FFFFFF"/>
                </a:solidFill>
              </c:spPr>
              <c:txPr>
                <a:bodyPr/>
                <a:lstStyle/>
                <a:p>
                  <a:pPr>
                    <a:defRPr sz="1100"/>
                  </a:pPr>
                  <a:endParaRPr lang="en-US"/>
                </a:p>
              </c:txPr>
            </c:trendlineLbl>
          </c:trendline>
          <c:xVal>
            <c:numRef>
              <c:f>[1]Change!$B$3:$B$45</c:f>
              <c:numCache>
                <c:formatCode>General</c:formatCode>
                <c:ptCount val="43"/>
                <c:pt idx="0">
                  <c:v>0.4</c:v>
                </c:pt>
                <c:pt idx="1">
                  <c:v>0.5</c:v>
                </c:pt>
                <c:pt idx="2">
                  <c:v>0.6</c:v>
                </c:pt>
                <c:pt idx="3">
                  <c:v>0.7</c:v>
                </c:pt>
                <c:pt idx="4">
                  <c:v>0.8</c:v>
                </c:pt>
                <c:pt idx="5">
                  <c:v>1</c:v>
                </c:pt>
                <c:pt idx="6">
                  <c:v>1.1000000000000001</c:v>
                </c:pt>
                <c:pt idx="7">
                  <c:v>1.2</c:v>
                </c:pt>
                <c:pt idx="8">
                  <c:v>1.3</c:v>
                </c:pt>
                <c:pt idx="9">
                  <c:v>1.4</c:v>
                </c:pt>
                <c:pt idx="10">
                  <c:v>1.5</c:v>
                </c:pt>
                <c:pt idx="11">
                  <c:v>1.6</c:v>
                </c:pt>
                <c:pt idx="12">
                  <c:v>1.7</c:v>
                </c:pt>
                <c:pt idx="13">
                  <c:v>1.8</c:v>
                </c:pt>
                <c:pt idx="14">
                  <c:v>1.9</c:v>
                </c:pt>
                <c:pt idx="15">
                  <c:v>2</c:v>
                </c:pt>
                <c:pt idx="16">
                  <c:v>2.1</c:v>
                </c:pt>
                <c:pt idx="17">
                  <c:v>2.2000000000000002</c:v>
                </c:pt>
                <c:pt idx="18">
                  <c:v>2.5</c:v>
                </c:pt>
                <c:pt idx="19">
                  <c:v>3</c:v>
                </c:pt>
                <c:pt idx="20">
                  <c:v>3.7</c:v>
                </c:pt>
                <c:pt idx="21">
                  <c:v>4.0999999999999996</c:v>
                </c:pt>
                <c:pt idx="22">
                  <c:v>4.3</c:v>
                </c:pt>
                <c:pt idx="23">
                  <c:v>4.7</c:v>
                </c:pt>
                <c:pt idx="24">
                  <c:v>5.0999999999999996</c:v>
                </c:pt>
                <c:pt idx="25">
                  <c:v>5.4</c:v>
                </c:pt>
                <c:pt idx="26">
                  <c:v>5.7</c:v>
                </c:pt>
                <c:pt idx="27">
                  <c:v>6.3</c:v>
                </c:pt>
                <c:pt idx="28">
                  <c:v>6.7</c:v>
                </c:pt>
                <c:pt idx="29">
                  <c:v>7</c:v>
                </c:pt>
                <c:pt idx="30">
                  <c:v>7.3</c:v>
                </c:pt>
                <c:pt idx="31">
                  <c:v>10.6</c:v>
                </c:pt>
                <c:pt idx="32">
                  <c:v>11.5</c:v>
                </c:pt>
                <c:pt idx="33">
                  <c:v>11.8</c:v>
                </c:pt>
                <c:pt idx="34">
                  <c:v>13.3</c:v>
                </c:pt>
                <c:pt idx="35">
                  <c:v>14</c:v>
                </c:pt>
                <c:pt idx="36">
                  <c:v>14.3</c:v>
                </c:pt>
                <c:pt idx="37">
                  <c:v>15.2</c:v>
                </c:pt>
                <c:pt idx="38">
                  <c:v>18.100000000000001</c:v>
                </c:pt>
                <c:pt idx="39">
                  <c:v>23</c:v>
                </c:pt>
                <c:pt idx="40">
                  <c:v>23.5</c:v>
                </c:pt>
                <c:pt idx="41">
                  <c:v>24.6</c:v>
                </c:pt>
                <c:pt idx="42">
                  <c:v>25.9</c:v>
                </c:pt>
              </c:numCache>
            </c:numRef>
          </c:xVal>
          <c:yVal>
            <c:numRef>
              <c:f>[1]Change!$F$3:$F$45</c:f>
              <c:numCache>
                <c:formatCode>General</c:formatCode>
                <c:ptCount val="43"/>
                <c:pt idx="0">
                  <c:v>0.15942199999999998</c:v>
                </c:pt>
                <c:pt idx="1">
                  <c:v>0.15935769999999996</c:v>
                </c:pt>
                <c:pt idx="2">
                  <c:v>0.15929230000000008</c:v>
                </c:pt>
                <c:pt idx="3">
                  <c:v>0.15922499999999998</c:v>
                </c:pt>
                <c:pt idx="4">
                  <c:v>0.15915599999999994</c:v>
                </c:pt>
                <c:pt idx="5">
                  <c:v>0.15905099999999997</c:v>
                </c:pt>
                <c:pt idx="6">
                  <c:v>0.158942</c:v>
                </c:pt>
                <c:pt idx="7">
                  <c:v>0.15886700000000009</c:v>
                </c:pt>
                <c:pt idx="8">
                  <c:v>0.15879099999999999</c:v>
                </c:pt>
                <c:pt idx="9">
                  <c:v>0.15871400000000002</c:v>
                </c:pt>
                <c:pt idx="10">
                  <c:v>0.15863400000000002</c:v>
                </c:pt>
                <c:pt idx="11">
                  <c:v>0.15855399999999994</c:v>
                </c:pt>
                <c:pt idx="12">
                  <c:v>0.15847100000000025</c:v>
                </c:pt>
                <c:pt idx="13">
                  <c:v>0.15838699999999969</c:v>
                </c:pt>
                <c:pt idx="14">
                  <c:v>0.15830100000000003</c:v>
                </c:pt>
                <c:pt idx="15">
                  <c:v>0.15821399999999994</c:v>
                </c:pt>
                <c:pt idx="16">
                  <c:v>0.15812399999999979</c:v>
                </c:pt>
                <c:pt idx="17">
                  <c:v>0.15803500000000023</c:v>
                </c:pt>
                <c:pt idx="18">
                  <c:v>0.15784733333333331</c:v>
                </c:pt>
                <c:pt idx="19">
                  <c:v>0.15745439999999994</c:v>
                </c:pt>
                <c:pt idx="20">
                  <c:v>0.15681842857142855</c:v>
                </c:pt>
                <c:pt idx="21">
                  <c:v>0.15619375000000033</c:v>
                </c:pt>
                <c:pt idx="22">
                  <c:v>0.15583699999999986</c:v>
                </c:pt>
                <c:pt idx="23">
                  <c:v>0.15547099999999978</c:v>
                </c:pt>
                <c:pt idx="24">
                  <c:v>0.15497325000000003</c:v>
                </c:pt>
                <c:pt idx="25">
                  <c:v>0.15453233333333297</c:v>
                </c:pt>
                <c:pt idx="26">
                  <c:v>0.15415200000000054</c:v>
                </c:pt>
                <c:pt idx="27">
                  <c:v>0.15358533333333341</c:v>
                </c:pt>
                <c:pt idx="28">
                  <c:v>0.1529654999999995</c:v>
                </c:pt>
                <c:pt idx="29">
                  <c:v>0.15254666666666722</c:v>
                </c:pt>
                <c:pt idx="30">
                  <c:v>0.15219666666666684</c:v>
                </c:pt>
                <c:pt idx="31">
                  <c:v>0.15044363636363628</c:v>
                </c:pt>
                <c:pt idx="32">
                  <c:v>0.14888777777777776</c:v>
                </c:pt>
                <c:pt idx="33">
                  <c:v>0.14857000000000026</c:v>
                </c:pt>
                <c:pt idx="34">
                  <c:v>0.14817800000000006</c:v>
                </c:pt>
                <c:pt idx="35">
                  <c:v>0.14778285714285708</c:v>
                </c:pt>
                <c:pt idx="36">
                  <c:v>0.14763333333333353</c:v>
                </c:pt>
                <c:pt idx="37">
                  <c:v>0.14747777777777774</c:v>
                </c:pt>
                <c:pt idx="38">
                  <c:v>0.14710206896551711</c:v>
                </c:pt>
                <c:pt idx="39">
                  <c:v>0.14664489795918373</c:v>
                </c:pt>
                <c:pt idx="40">
                  <c:v>0.14645200000000075</c:v>
                </c:pt>
                <c:pt idx="41">
                  <c:v>0.14641181818181773</c:v>
                </c:pt>
                <c:pt idx="42">
                  <c:v>0.14635923076923113</c:v>
                </c:pt>
              </c:numCache>
            </c:numRef>
          </c:yVal>
          <c:smooth val="0"/>
          <c:extLst>
            <c:ext xmlns:c16="http://schemas.microsoft.com/office/drawing/2014/chart" uri="{C3380CC4-5D6E-409C-BE32-E72D297353CC}">
              <c16:uniqueId val="{00000001-07BC-4826-826B-7CF56B9F8C53}"/>
            </c:ext>
          </c:extLst>
        </c:ser>
        <c:dLbls>
          <c:showLegendKey val="0"/>
          <c:showVal val="0"/>
          <c:showCatName val="0"/>
          <c:showSerName val="0"/>
          <c:showPercent val="0"/>
          <c:showBubbleSize val="0"/>
        </c:dLbls>
        <c:axId val="241186928"/>
        <c:axId val="241275736"/>
      </c:scatterChart>
      <c:valAx>
        <c:axId val="241186928"/>
        <c:scaling>
          <c:orientation val="minMax"/>
        </c:scaling>
        <c:delete val="0"/>
        <c:axPos val="b"/>
        <c:title>
          <c:tx>
            <c:rich>
              <a:bodyPr/>
              <a:lstStyle/>
              <a:p>
                <a:pPr>
                  <a:defRPr/>
                </a:pPr>
                <a:r>
                  <a:rPr lang="en-US"/>
                  <a:t>Adult HIV prevalence</a:t>
                </a:r>
              </a:p>
            </c:rich>
          </c:tx>
          <c:overlay val="0"/>
        </c:title>
        <c:numFmt formatCode="General" sourceLinked="1"/>
        <c:majorTickMark val="out"/>
        <c:minorTickMark val="none"/>
        <c:tickLblPos val="nextTo"/>
        <c:crossAx val="241275736"/>
        <c:crosses val="autoZero"/>
        <c:crossBetween val="midCat"/>
      </c:valAx>
      <c:valAx>
        <c:axId val="241275736"/>
        <c:scaling>
          <c:orientation val="minMax"/>
        </c:scaling>
        <c:delete val="0"/>
        <c:axPos val="l"/>
        <c:majorGridlines/>
        <c:numFmt formatCode="General" sourceLinked="1"/>
        <c:majorTickMark val="out"/>
        <c:minorTickMark val="none"/>
        <c:tickLblPos val="nextTo"/>
        <c:crossAx val="24118692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Change in upper bound</a:t>
            </a:r>
          </a:p>
        </c:rich>
      </c:tx>
      <c:layout>
        <c:manualLayout>
          <c:xMode val="edge"/>
          <c:yMode val="edge"/>
          <c:x val="0.3303888888888889"/>
          <c:y val="0"/>
        </c:manualLayout>
      </c:layout>
      <c:overlay val="0"/>
    </c:title>
    <c:autoTitleDeleted val="0"/>
    <c:plotArea>
      <c:layout/>
      <c:scatterChart>
        <c:scatterStyle val="lineMarker"/>
        <c:varyColors val="0"/>
        <c:ser>
          <c:idx val="0"/>
          <c:order val="0"/>
          <c:spPr>
            <a:ln w="19050">
              <a:noFill/>
            </a:ln>
          </c:spPr>
          <c:marker>
            <c:symbol val="circle"/>
            <c:size val="3"/>
            <c:spPr>
              <a:solidFill>
                <a:schemeClr val="accent1">
                  <a:lumMod val="75000"/>
                </a:schemeClr>
              </a:solidFill>
            </c:spPr>
          </c:marker>
          <c:trendline>
            <c:trendlineType val="poly"/>
            <c:order val="5"/>
            <c:dispRSqr val="0"/>
            <c:dispEq val="1"/>
            <c:trendlineLbl>
              <c:layout>
                <c:manualLayout>
                  <c:x val="0.11578805774278216"/>
                  <c:y val="-9.2346165062700492E-2"/>
                </c:manualLayout>
              </c:layout>
              <c:numFmt formatCode="General" sourceLinked="0"/>
              <c:spPr>
                <a:solidFill>
                  <a:sysClr val="window" lastClr="FFFFFF"/>
                </a:solidFill>
              </c:spPr>
              <c:txPr>
                <a:bodyPr/>
                <a:lstStyle/>
                <a:p>
                  <a:pPr>
                    <a:defRPr sz="1100"/>
                  </a:pPr>
                  <a:endParaRPr lang="en-US"/>
                </a:p>
              </c:txPr>
            </c:trendlineLbl>
          </c:trendline>
          <c:xVal>
            <c:numRef>
              <c:f>[1]Change!$B$3:$B$45</c:f>
              <c:numCache>
                <c:formatCode>General</c:formatCode>
                <c:ptCount val="43"/>
                <c:pt idx="0">
                  <c:v>0.4</c:v>
                </c:pt>
                <c:pt idx="1">
                  <c:v>0.5</c:v>
                </c:pt>
                <c:pt idx="2">
                  <c:v>0.6</c:v>
                </c:pt>
                <c:pt idx="3">
                  <c:v>0.7</c:v>
                </c:pt>
                <c:pt idx="4">
                  <c:v>0.8</c:v>
                </c:pt>
                <c:pt idx="5">
                  <c:v>1</c:v>
                </c:pt>
                <c:pt idx="6">
                  <c:v>1.1000000000000001</c:v>
                </c:pt>
                <c:pt idx="7">
                  <c:v>1.2</c:v>
                </c:pt>
                <c:pt idx="8">
                  <c:v>1.3</c:v>
                </c:pt>
                <c:pt idx="9">
                  <c:v>1.4</c:v>
                </c:pt>
                <c:pt idx="10">
                  <c:v>1.5</c:v>
                </c:pt>
                <c:pt idx="11">
                  <c:v>1.6</c:v>
                </c:pt>
                <c:pt idx="12">
                  <c:v>1.7</c:v>
                </c:pt>
                <c:pt idx="13">
                  <c:v>1.8</c:v>
                </c:pt>
                <c:pt idx="14">
                  <c:v>1.9</c:v>
                </c:pt>
                <c:pt idx="15">
                  <c:v>2</c:v>
                </c:pt>
                <c:pt idx="16">
                  <c:v>2.1</c:v>
                </c:pt>
                <c:pt idx="17">
                  <c:v>2.2000000000000002</c:v>
                </c:pt>
                <c:pt idx="18">
                  <c:v>2.5</c:v>
                </c:pt>
                <c:pt idx="19">
                  <c:v>3</c:v>
                </c:pt>
                <c:pt idx="20">
                  <c:v>3.7</c:v>
                </c:pt>
                <c:pt idx="21">
                  <c:v>4.0999999999999996</c:v>
                </c:pt>
                <c:pt idx="22">
                  <c:v>4.3</c:v>
                </c:pt>
                <c:pt idx="23">
                  <c:v>4.7</c:v>
                </c:pt>
                <c:pt idx="24">
                  <c:v>5.0999999999999996</c:v>
                </c:pt>
                <c:pt idx="25">
                  <c:v>5.4</c:v>
                </c:pt>
                <c:pt idx="26">
                  <c:v>5.7</c:v>
                </c:pt>
                <c:pt idx="27">
                  <c:v>6.3</c:v>
                </c:pt>
                <c:pt idx="28">
                  <c:v>6.7</c:v>
                </c:pt>
                <c:pt idx="29">
                  <c:v>7</c:v>
                </c:pt>
                <c:pt idx="30">
                  <c:v>7.3</c:v>
                </c:pt>
                <c:pt idx="31">
                  <c:v>10.6</c:v>
                </c:pt>
                <c:pt idx="32">
                  <c:v>11.5</c:v>
                </c:pt>
                <c:pt idx="33">
                  <c:v>11.8</c:v>
                </c:pt>
                <c:pt idx="34">
                  <c:v>13.3</c:v>
                </c:pt>
                <c:pt idx="35">
                  <c:v>14</c:v>
                </c:pt>
                <c:pt idx="36">
                  <c:v>14.3</c:v>
                </c:pt>
                <c:pt idx="37">
                  <c:v>15.2</c:v>
                </c:pt>
                <c:pt idx="38">
                  <c:v>18.100000000000001</c:v>
                </c:pt>
                <c:pt idx="39">
                  <c:v>23</c:v>
                </c:pt>
                <c:pt idx="40">
                  <c:v>23.5</c:v>
                </c:pt>
                <c:pt idx="41">
                  <c:v>24.6</c:v>
                </c:pt>
                <c:pt idx="42">
                  <c:v>25.9</c:v>
                </c:pt>
              </c:numCache>
            </c:numRef>
          </c:xVal>
          <c:yVal>
            <c:numRef>
              <c:f>[1]Change!$G$3:$G$45</c:f>
              <c:numCache>
                <c:formatCode>General</c:formatCode>
                <c:ptCount val="43"/>
                <c:pt idx="0">
                  <c:v>0.14922299999999983</c:v>
                </c:pt>
                <c:pt idx="1">
                  <c:v>0.14928800000000034</c:v>
                </c:pt>
                <c:pt idx="2">
                  <c:v>0.14935299999999965</c:v>
                </c:pt>
                <c:pt idx="3">
                  <c:v>0.14942100000000028</c:v>
                </c:pt>
                <c:pt idx="4">
                  <c:v>0.1494879999999997</c:v>
                </c:pt>
                <c:pt idx="5">
                  <c:v>0.14959500000000017</c:v>
                </c:pt>
                <c:pt idx="6">
                  <c:v>0.14970299999999956</c:v>
                </c:pt>
                <c:pt idx="7">
                  <c:v>0.14977800000000016</c:v>
                </c:pt>
                <c:pt idx="8">
                  <c:v>0.14985400000000024</c:v>
                </c:pt>
                <c:pt idx="9">
                  <c:v>0.14993199999999993</c:v>
                </c:pt>
                <c:pt idx="10">
                  <c:v>0.15001099999999998</c:v>
                </c:pt>
                <c:pt idx="11">
                  <c:v>0.15009199999999975</c:v>
                </c:pt>
                <c:pt idx="12">
                  <c:v>0.15017400000000045</c:v>
                </c:pt>
                <c:pt idx="13">
                  <c:v>0.150259</c:v>
                </c:pt>
                <c:pt idx="14">
                  <c:v>0.15034399999999978</c:v>
                </c:pt>
                <c:pt idx="15">
                  <c:v>0.15043100000000006</c:v>
                </c:pt>
                <c:pt idx="16">
                  <c:v>0.15052099999999932</c:v>
                </c:pt>
                <c:pt idx="17">
                  <c:v>0.15061100000000036</c:v>
                </c:pt>
                <c:pt idx="18">
                  <c:v>0.15079800000000007</c:v>
                </c:pt>
                <c:pt idx="19">
                  <c:v>0.15119080000000001</c:v>
                </c:pt>
                <c:pt idx="20">
                  <c:v>0.15182699999999991</c:v>
                </c:pt>
                <c:pt idx="21">
                  <c:v>0.15245175000000019</c:v>
                </c:pt>
                <c:pt idx="22">
                  <c:v>0.15280800000000014</c:v>
                </c:pt>
                <c:pt idx="23">
                  <c:v>0.15317424999999982</c:v>
                </c:pt>
                <c:pt idx="24">
                  <c:v>0.153672</c:v>
                </c:pt>
                <c:pt idx="25">
                  <c:v>0.15411333333333332</c:v>
                </c:pt>
                <c:pt idx="26">
                  <c:v>0.1544920000000001</c:v>
                </c:pt>
                <c:pt idx="27">
                  <c:v>0.15506000000000014</c:v>
                </c:pt>
                <c:pt idx="28">
                  <c:v>0.15567999999999968</c:v>
                </c:pt>
                <c:pt idx="29">
                  <c:v>0.15609999999999985</c:v>
                </c:pt>
                <c:pt idx="30">
                  <c:v>0.15644666666666701</c:v>
                </c:pt>
                <c:pt idx="31">
                  <c:v>0.15820181818181814</c:v>
                </c:pt>
                <c:pt idx="32">
                  <c:v>0.15975777777777794</c:v>
                </c:pt>
                <c:pt idx="33">
                  <c:v>0.1600766666666659</c:v>
                </c:pt>
                <c:pt idx="34">
                  <c:v>0.16046666666666667</c:v>
                </c:pt>
                <c:pt idx="35">
                  <c:v>0.16086285714285725</c:v>
                </c:pt>
                <c:pt idx="36">
                  <c:v>0.16101333333333262</c:v>
                </c:pt>
                <c:pt idx="37">
                  <c:v>0.16116777777777819</c:v>
                </c:pt>
                <c:pt idx="38">
                  <c:v>0.16154344827586198</c:v>
                </c:pt>
                <c:pt idx="39">
                  <c:v>0.1620004081632653</c:v>
                </c:pt>
                <c:pt idx="40">
                  <c:v>0.16219200000000028</c:v>
                </c:pt>
                <c:pt idx="41">
                  <c:v>0.16223363636363636</c:v>
                </c:pt>
                <c:pt idx="42">
                  <c:v>0.16228615384615389</c:v>
                </c:pt>
              </c:numCache>
            </c:numRef>
          </c:yVal>
          <c:smooth val="0"/>
          <c:extLst>
            <c:ext xmlns:c16="http://schemas.microsoft.com/office/drawing/2014/chart" uri="{C3380CC4-5D6E-409C-BE32-E72D297353CC}">
              <c16:uniqueId val="{00000001-7228-47F1-9E80-B753D80A8BB2}"/>
            </c:ext>
          </c:extLst>
        </c:ser>
        <c:dLbls>
          <c:showLegendKey val="0"/>
          <c:showVal val="0"/>
          <c:showCatName val="0"/>
          <c:showSerName val="0"/>
          <c:showPercent val="0"/>
          <c:showBubbleSize val="0"/>
        </c:dLbls>
        <c:axId val="241276128"/>
        <c:axId val="241274560"/>
      </c:scatterChart>
      <c:valAx>
        <c:axId val="241276128"/>
        <c:scaling>
          <c:orientation val="minMax"/>
        </c:scaling>
        <c:delete val="0"/>
        <c:axPos val="b"/>
        <c:title>
          <c:tx>
            <c:rich>
              <a:bodyPr/>
              <a:lstStyle/>
              <a:p>
                <a:pPr>
                  <a:defRPr/>
                </a:pPr>
                <a:r>
                  <a:rPr lang="en-US"/>
                  <a:t>Adult HIV prevalence</a:t>
                </a:r>
              </a:p>
            </c:rich>
          </c:tx>
          <c:overlay val="0"/>
        </c:title>
        <c:numFmt formatCode="General" sourceLinked="1"/>
        <c:majorTickMark val="out"/>
        <c:minorTickMark val="none"/>
        <c:tickLblPos val="nextTo"/>
        <c:crossAx val="241274560"/>
        <c:crosses val="autoZero"/>
        <c:crossBetween val="midCat"/>
      </c:valAx>
      <c:valAx>
        <c:axId val="241274560"/>
        <c:scaling>
          <c:orientation val="minMax"/>
        </c:scaling>
        <c:delete val="0"/>
        <c:axPos val="l"/>
        <c:majorGridlines/>
        <c:numFmt formatCode="General" sourceLinked="1"/>
        <c:majorTickMark val="out"/>
        <c:minorTickMark val="none"/>
        <c:tickLblPos val="nextTo"/>
        <c:crossAx val="2412761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326460</xdr:colOff>
      <xdr:row>27</xdr:row>
      <xdr:rowOff>28160</xdr:rowOff>
    </xdr:from>
    <xdr:to>
      <xdr:col>15</xdr:col>
      <xdr:colOff>446295</xdr:colOff>
      <xdr:row>30</xdr:row>
      <xdr:rowOff>101370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4450" y="11616911"/>
          <a:ext cx="4054074" cy="611579"/>
        </a:xfrm>
        <a:prstGeom prst="rect">
          <a:avLst/>
        </a:prstGeom>
      </xdr:spPr>
    </xdr:pic>
    <xdr:clientData/>
  </xdr:twoCellAnchor>
  <xdr:twoCellAnchor editAs="oneCell">
    <xdr:from>
      <xdr:col>0</xdr:col>
      <xdr:colOff>213661</xdr:colOff>
      <xdr:row>0</xdr:row>
      <xdr:rowOff>34925</xdr:rowOff>
    </xdr:from>
    <xdr:to>
      <xdr:col>16</xdr:col>
      <xdr:colOff>46054</xdr:colOff>
      <xdr:row>1</xdr:row>
      <xdr:rowOff>4624869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661" y="34925"/>
          <a:ext cx="12043443" cy="4780444"/>
        </a:xfrm>
        <a:prstGeom prst="rect">
          <a:avLst/>
        </a:prstGeom>
      </xdr:spPr>
    </xdr:pic>
    <xdr:clientData/>
  </xdr:twoCellAnchor>
  <xdr:oneCellAnchor>
    <xdr:from>
      <xdr:col>0</xdr:col>
      <xdr:colOff>179457</xdr:colOff>
      <xdr:row>27</xdr:row>
      <xdr:rowOff>75922</xdr:rowOff>
    </xdr:from>
    <xdr:ext cx="8351630" cy="1359729"/>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9457" y="11588748"/>
          <a:ext cx="8351630" cy="1359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30000">
              <a:solidFill>
                <a:schemeClr val="tx1"/>
              </a:solidFill>
              <a:latin typeface="Century Gothic" panose="020B0502020202020204" pitchFamily="34" charset="0"/>
              <a:ea typeface="+mn-ea"/>
              <a:cs typeface="+mn-cs"/>
            </a:rPr>
            <a:t>This publication [or “presentation”] was produced with the support of the United States Agency for International Development (USAID) under the terms of MEASURE Evaluation cooperative agreement AID-OAA-L-14-00004. MEASURE Evaluation is implemented by the Carolina Population Center, University of North Carolina at Chapel Hill in partnership with ICF International; John Snow, Inc.; Management Sciences for Health; Palladium; and Tulane University. Views expressed are not necessarily those of USAID or the United States government. TL-18-07</a:t>
          </a:r>
        </a:p>
        <a:p>
          <a:endParaRPr lang="en-US" sz="12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585787</xdr:colOff>
      <xdr:row>0</xdr:row>
      <xdr:rowOff>700087</xdr:rowOff>
    </xdr:from>
    <xdr:to>
      <xdr:col>15</xdr:col>
      <xdr:colOff>280987</xdr:colOff>
      <xdr:row>13</xdr:row>
      <xdr:rowOff>52387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15</xdr:row>
      <xdr:rowOff>0</xdr:rowOff>
    </xdr:from>
    <xdr:to>
      <xdr:col>15</xdr:col>
      <xdr:colOff>304800</xdr:colOff>
      <xdr:row>29</xdr:row>
      <xdr:rowOff>76200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Charyeva/AppData/Local/Microsoft/Windows/Temporary%20Internet%20Files/Content.Outlook/RUWO32TW/Calculator%2099%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_results"/>
      <sheetName val="PEPFAR_countries_recent_data"/>
      <sheetName val="Change"/>
      <sheetName val="Look-up"/>
    </sheetNames>
    <sheetDataSet>
      <sheetData sheetId="0"/>
      <sheetData sheetId="1"/>
      <sheetData sheetId="2">
        <row r="3">
          <cell r="B3">
            <v>0.4</v>
          </cell>
          <cell r="F3">
            <v>0.15942199999999998</v>
          </cell>
          <cell r="G3">
            <v>0.14922299999999983</v>
          </cell>
        </row>
        <row r="4">
          <cell r="B4">
            <v>0.5</v>
          </cell>
          <cell r="F4">
            <v>0.15935769999999996</v>
          </cell>
          <cell r="G4">
            <v>0.14928800000000034</v>
          </cell>
        </row>
        <row r="5">
          <cell r="B5">
            <v>0.6</v>
          </cell>
          <cell r="F5">
            <v>0.15929230000000008</v>
          </cell>
          <cell r="G5">
            <v>0.14935299999999965</v>
          </cell>
        </row>
        <row r="6">
          <cell r="B6">
            <v>0.7</v>
          </cell>
          <cell r="F6">
            <v>0.15922499999999998</v>
          </cell>
          <cell r="G6">
            <v>0.14942100000000028</v>
          </cell>
        </row>
        <row r="7">
          <cell r="B7">
            <v>0.8</v>
          </cell>
          <cell r="F7">
            <v>0.15915599999999994</v>
          </cell>
          <cell r="G7">
            <v>0.1494879999999997</v>
          </cell>
        </row>
        <row r="8">
          <cell r="B8">
            <v>1</v>
          </cell>
          <cell r="F8">
            <v>0.15905099999999997</v>
          </cell>
          <cell r="G8">
            <v>0.14959500000000017</v>
          </cell>
        </row>
        <row r="9">
          <cell r="B9">
            <v>1.1000000000000001</v>
          </cell>
          <cell r="F9">
            <v>0.158942</v>
          </cell>
          <cell r="G9">
            <v>0.14970299999999956</v>
          </cell>
        </row>
        <row r="10">
          <cell r="B10">
            <v>1.2</v>
          </cell>
          <cell r="F10">
            <v>0.15886700000000009</v>
          </cell>
          <cell r="G10">
            <v>0.14977800000000016</v>
          </cell>
        </row>
        <row r="11">
          <cell r="B11">
            <v>1.3</v>
          </cell>
          <cell r="F11">
            <v>0.15879099999999999</v>
          </cell>
          <cell r="G11">
            <v>0.14985400000000024</v>
          </cell>
        </row>
        <row r="12">
          <cell r="B12">
            <v>1.4</v>
          </cell>
          <cell r="F12">
            <v>0.15871400000000002</v>
          </cell>
          <cell r="G12">
            <v>0.14993199999999993</v>
          </cell>
        </row>
        <row r="13">
          <cell r="B13">
            <v>1.5</v>
          </cell>
          <cell r="F13">
            <v>0.15863400000000002</v>
          </cell>
          <cell r="G13">
            <v>0.15001099999999998</v>
          </cell>
        </row>
        <row r="14">
          <cell r="B14">
            <v>1.6</v>
          </cell>
          <cell r="F14">
            <v>0.15855399999999994</v>
          </cell>
          <cell r="G14">
            <v>0.15009199999999975</v>
          </cell>
        </row>
        <row r="15">
          <cell r="B15">
            <v>1.7</v>
          </cell>
          <cell r="F15">
            <v>0.15847100000000025</v>
          </cell>
          <cell r="G15">
            <v>0.15017400000000045</v>
          </cell>
        </row>
        <row r="16">
          <cell r="B16">
            <v>1.8</v>
          </cell>
          <cell r="F16">
            <v>0.15838699999999969</v>
          </cell>
          <cell r="G16">
            <v>0.150259</v>
          </cell>
        </row>
        <row r="17">
          <cell r="B17">
            <v>1.9</v>
          </cell>
          <cell r="F17">
            <v>0.15830100000000003</v>
          </cell>
          <cell r="G17">
            <v>0.15034399999999978</v>
          </cell>
        </row>
        <row r="18">
          <cell r="B18">
            <v>2</v>
          </cell>
          <cell r="F18">
            <v>0.15821399999999994</v>
          </cell>
          <cell r="G18">
            <v>0.15043100000000006</v>
          </cell>
        </row>
        <row r="19">
          <cell r="B19">
            <v>2.1</v>
          </cell>
          <cell r="F19">
            <v>0.15812399999999979</v>
          </cell>
          <cell r="G19">
            <v>0.15052099999999932</v>
          </cell>
        </row>
        <row r="20">
          <cell r="B20">
            <v>2.2000000000000002</v>
          </cell>
          <cell r="F20">
            <v>0.15803500000000023</v>
          </cell>
          <cell r="G20">
            <v>0.15061100000000036</v>
          </cell>
        </row>
        <row r="21">
          <cell r="B21">
            <v>2.5</v>
          </cell>
          <cell r="F21">
            <v>0.15784733333333331</v>
          </cell>
          <cell r="G21">
            <v>0.15079800000000007</v>
          </cell>
        </row>
        <row r="22">
          <cell r="B22">
            <v>3</v>
          </cell>
          <cell r="F22">
            <v>0.15745439999999994</v>
          </cell>
          <cell r="G22">
            <v>0.15119080000000001</v>
          </cell>
        </row>
        <row r="23">
          <cell r="B23">
            <v>3.7</v>
          </cell>
          <cell r="F23">
            <v>0.15681842857142855</v>
          </cell>
          <cell r="G23">
            <v>0.15182699999999991</v>
          </cell>
        </row>
        <row r="24">
          <cell r="B24">
            <v>4.0999999999999996</v>
          </cell>
          <cell r="F24">
            <v>0.15619375000000033</v>
          </cell>
          <cell r="G24">
            <v>0.15245175000000019</v>
          </cell>
        </row>
        <row r="25">
          <cell r="B25">
            <v>4.3</v>
          </cell>
          <cell r="F25">
            <v>0.15583699999999986</v>
          </cell>
          <cell r="G25">
            <v>0.15280800000000014</v>
          </cell>
        </row>
        <row r="26">
          <cell r="B26">
            <v>4.7</v>
          </cell>
          <cell r="F26">
            <v>0.15547099999999978</v>
          </cell>
          <cell r="G26">
            <v>0.15317424999999982</v>
          </cell>
        </row>
        <row r="27">
          <cell r="B27">
            <v>5.0999999999999996</v>
          </cell>
          <cell r="F27">
            <v>0.15497325000000003</v>
          </cell>
          <cell r="G27">
            <v>0.153672</v>
          </cell>
        </row>
        <row r="28">
          <cell r="B28">
            <v>5.4</v>
          </cell>
          <cell r="F28">
            <v>0.15453233333333297</v>
          </cell>
          <cell r="G28">
            <v>0.15411333333333332</v>
          </cell>
        </row>
        <row r="29">
          <cell r="B29">
            <v>5.7</v>
          </cell>
          <cell r="F29">
            <v>0.15415200000000054</v>
          </cell>
          <cell r="G29">
            <v>0.1544920000000001</v>
          </cell>
        </row>
        <row r="30">
          <cell r="B30">
            <v>6.3</v>
          </cell>
          <cell r="F30">
            <v>0.15358533333333341</v>
          </cell>
          <cell r="G30">
            <v>0.15506000000000014</v>
          </cell>
        </row>
        <row r="31">
          <cell r="B31">
            <v>6.7</v>
          </cell>
          <cell r="F31">
            <v>0.1529654999999995</v>
          </cell>
          <cell r="G31">
            <v>0.15567999999999968</v>
          </cell>
        </row>
        <row r="32">
          <cell r="B32">
            <v>7</v>
          </cell>
          <cell r="F32">
            <v>0.15254666666666722</v>
          </cell>
          <cell r="G32">
            <v>0.15609999999999985</v>
          </cell>
        </row>
        <row r="33">
          <cell r="B33">
            <v>7.3</v>
          </cell>
          <cell r="F33">
            <v>0.15219666666666684</v>
          </cell>
          <cell r="G33">
            <v>0.15644666666666701</v>
          </cell>
        </row>
        <row r="34">
          <cell r="B34">
            <v>10.6</v>
          </cell>
          <cell r="F34">
            <v>0.15044363636363628</v>
          </cell>
          <cell r="G34">
            <v>0.15820181818181814</v>
          </cell>
        </row>
        <row r="35">
          <cell r="B35">
            <v>11.5</v>
          </cell>
          <cell r="F35">
            <v>0.14888777777777776</v>
          </cell>
          <cell r="G35">
            <v>0.15975777777777794</v>
          </cell>
        </row>
        <row r="36">
          <cell r="B36">
            <v>11.8</v>
          </cell>
          <cell r="F36">
            <v>0.14857000000000026</v>
          </cell>
          <cell r="G36">
            <v>0.1600766666666659</v>
          </cell>
        </row>
        <row r="37">
          <cell r="B37">
            <v>13.3</v>
          </cell>
          <cell r="F37">
            <v>0.14817800000000006</v>
          </cell>
          <cell r="G37">
            <v>0.16046666666666667</v>
          </cell>
        </row>
        <row r="38">
          <cell r="B38">
            <v>14</v>
          </cell>
          <cell r="F38">
            <v>0.14778285714285708</v>
          </cell>
          <cell r="G38">
            <v>0.16086285714285725</v>
          </cell>
        </row>
        <row r="39">
          <cell r="B39">
            <v>14.3</v>
          </cell>
          <cell r="F39">
            <v>0.14763333333333353</v>
          </cell>
          <cell r="G39">
            <v>0.16101333333333262</v>
          </cell>
        </row>
        <row r="40">
          <cell r="B40">
            <v>15.2</v>
          </cell>
          <cell r="F40">
            <v>0.14747777777777774</v>
          </cell>
          <cell r="G40">
            <v>0.16116777777777819</v>
          </cell>
        </row>
        <row r="41">
          <cell r="B41">
            <v>18.100000000000001</v>
          </cell>
          <cell r="F41">
            <v>0.14710206896551711</v>
          </cell>
          <cell r="G41">
            <v>0.16154344827586198</v>
          </cell>
        </row>
        <row r="42">
          <cell r="B42">
            <v>23</v>
          </cell>
          <cell r="F42">
            <v>0.14664489795918373</v>
          </cell>
          <cell r="G42">
            <v>0.1620004081632653</v>
          </cell>
        </row>
        <row r="43">
          <cell r="B43">
            <v>23.5</v>
          </cell>
          <cell r="F43">
            <v>0.14645200000000075</v>
          </cell>
          <cell r="G43">
            <v>0.16219200000000028</v>
          </cell>
        </row>
        <row r="44">
          <cell r="B44">
            <v>24.6</v>
          </cell>
          <cell r="F44">
            <v>0.14641181818181773</v>
          </cell>
          <cell r="G44">
            <v>0.16223363636363636</v>
          </cell>
        </row>
        <row r="45">
          <cell r="B45">
            <v>25.9</v>
          </cell>
          <cell r="F45">
            <v>0.14635923076923113</v>
          </cell>
          <cell r="G45">
            <v>0.16228615384615389</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23"/>
  <sheetViews>
    <sheetView showGridLines="0" tabSelected="1" topLeftCell="A2" zoomScaleNormal="100" workbookViewId="0">
      <selection activeCell="A6" sqref="A6:P6"/>
    </sheetView>
  </sheetViews>
  <sheetFormatPr defaultColWidth="9.140625" defaultRowHeight="15" x14ac:dyDescent="0.25"/>
  <cols>
    <col min="1" max="1" width="9.140625" style="9"/>
    <col min="2" max="2" width="36.85546875" style="9" customWidth="1"/>
    <col min="3" max="3" width="18.28515625" style="9" customWidth="1"/>
    <col min="4" max="4" width="9.140625" style="9" customWidth="1"/>
    <col min="5" max="16384" width="9.140625" style="9"/>
  </cols>
  <sheetData>
    <row r="2" spans="1:20" ht="380.65" customHeight="1" x14ac:dyDescent="0.25"/>
    <row r="3" spans="1:20" x14ac:dyDescent="0.25">
      <c r="A3" s="37" t="s">
        <v>30</v>
      </c>
      <c r="B3" s="37"/>
      <c r="C3" s="37"/>
      <c r="D3" s="37"/>
      <c r="E3" s="37"/>
      <c r="F3" s="37"/>
      <c r="G3" s="37"/>
      <c r="H3" s="37"/>
      <c r="I3" s="37"/>
      <c r="J3" s="37"/>
      <c r="K3" s="37"/>
      <c r="L3" s="37"/>
      <c r="M3" s="37"/>
      <c r="N3" s="37"/>
      <c r="O3" s="37"/>
      <c r="P3" s="16"/>
      <c r="Q3" s="16"/>
      <c r="R3" s="16"/>
      <c r="S3" s="16"/>
      <c r="T3" s="16"/>
    </row>
    <row r="4" spans="1:20" ht="17.100000000000001" customHeight="1" x14ac:dyDescent="0.25">
      <c r="A4" s="17"/>
      <c r="B4" s="39" t="s">
        <v>28</v>
      </c>
      <c r="C4" s="39"/>
      <c r="D4" s="39"/>
      <c r="E4" s="39"/>
      <c r="F4" s="39"/>
      <c r="G4" s="39"/>
      <c r="H4" s="39"/>
      <c r="I4" s="39"/>
      <c r="J4" s="39"/>
      <c r="K4" s="39"/>
      <c r="L4" s="39"/>
      <c r="M4" s="39"/>
      <c r="N4" s="39"/>
      <c r="O4" s="39"/>
      <c r="P4" s="39"/>
      <c r="Q4" s="18"/>
      <c r="R4" s="18"/>
      <c r="S4" s="18"/>
      <c r="T4" s="18"/>
    </row>
    <row r="5" spans="1:20" ht="23.25" customHeight="1" x14ac:dyDescent="0.25">
      <c r="A5" s="17"/>
      <c r="B5" s="38" t="s">
        <v>29</v>
      </c>
      <c r="C5" s="38"/>
      <c r="D5" s="38"/>
      <c r="E5" s="38"/>
      <c r="F5" s="38"/>
      <c r="G5" s="38"/>
      <c r="H5" s="38"/>
      <c r="I5" s="38"/>
      <c r="J5" s="38"/>
      <c r="K5" s="38"/>
      <c r="L5" s="38"/>
      <c r="M5" s="38"/>
      <c r="N5" s="38"/>
      <c r="O5" s="38"/>
      <c r="P5" s="38"/>
      <c r="Q5" s="18"/>
      <c r="R5" s="18"/>
      <c r="S5" s="18"/>
      <c r="T5" s="18"/>
    </row>
    <row r="6" spans="1:20" s="20" customFormat="1" ht="39.75" customHeight="1" x14ac:dyDescent="0.25">
      <c r="A6" s="34" t="s">
        <v>33</v>
      </c>
      <c r="B6" s="34"/>
      <c r="C6" s="34"/>
      <c r="D6" s="34"/>
      <c r="E6" s="34"/>
      <c r="F6" s="34"/>
      <c r="G6" s="34"/>
      <c r="H6" s="34"/>
      <c r="I6" s="34"/>
      <c r="J6" s="34"/>
      <c r="K6" s="34"/>
      <c r="L6" s="34"/>
      <c r="M6" s="34"/>
      <c r="N6" s="34"/>
      <c r="O6" s="34"/>
      <c r="P6" s="34"/>
      <c r="Q6" s="19"/>
      <c r="R6" s="19"/>
      <c r="S6" s="19"/>
    </row>
    <row r="7" spans="1:20" s="20" customFormat="1" ht="57" customHeight="1" x14ac:dyDescent="0.25">
      <c r="A7" s="34" t="s">
        <v>36</v>
      </c>
      <c r="B7" s="34"/>
      <c r="C7" s="34"/>
      <c r="D7" s="34"/>
      <c r="E7" s="34"/>
      <c r="F7" s="34"/>
      <c r="G7" s="34"/>
      <c r="H7" s="34"/>
      <c r="I7" s="34"/>
      <c r="J7" s="34"/>
      <c r="K7" s="34"/>
      <c r="L7" s="34"/>
      <c r="M7" s="34"/>
      <c r="N7" s="34"/>
      <c r="O7" s="34"/>
      <c r="P7" s="34"/>
      <c r="Q7" s="19"/>
      <c r="R7" s="19"/>
      <c r="S7" s="19"/>
    </row>
    <row r="8" spans="1:20" ht="39" customHeight="1" x14ac:dyDescent="0.25">
      <c r="A8" s="34" t="s">
        <v>37</v>
      </c>
      <c r="B8" s="34"/>
      <c r="C8" s="34"/>
      <c r="D8" s="34"/>
      <c r="E8" s="34"/>
      <c r="F8" s="34"/>
      <c r="G8" s="34"/>
      <c r="H8" s="34"/>
      <c r="I8" s="34"/>
      <c r="J8" s="34"/>
      <c r="K8" s="34"/>
      <c r="L8" s="34"/>
      <c r="M8" s="34"/>
      <c r="N8" s="34"/>
      <c r="O8" s="34"/>
      <c r="P8" s="34"/>
      <c r="Q8" s="11"/>
      <c r="R8" s="11"/>
    </row>
    <row r="9" spans="1:20" x14ac:dyDescent="0.25">
      <c r="A9" s="37" t="s">
        <v>34</v>
      </c>
      <c r="B9" s="37"/>
      <c r="C9" s="37"/>
      <c r="D9" s="37"/>
      <c r="E9" s="37"/>
      <c r="F9" s="37"/>
      <c r="G9" s="37"/>
      <c r="H9" s="37"/>
      <c r="I9" s="37"/>
      <c r="J9" s="37"/>
      <c r="K9" s="37"/>
      <c r="L9" s="37"/>
      <c r="M9" s="37"/>
      <c r="N9" s="37"/>
      <c r="O9" s="37"/>
      <c r="P9" s="37"/>
      <c r="Q9" s="16"/>
      <c r="R9" s="16"/>
      <c r="S9" s="16"/>
    </row>
    <row r="10" spans="1:20" s="22" customFormat="1" ht="74.25" customHeight="1" x14ac:dyDescent="0.25">
      <c r="A10" s="41" t="s">
        <v>86</v>
      </c>
      <c r="B10" s="41"/>
      <c r="C10" s="41"/>
      <c r="D10" s="41"/>
      <c r="E10" s="41"/>
      <c r="F10" s="41"/>
      <c r="G10" s="41"/>
      <c r="H10" s="41"/>
      <c r="I10" s="41"/>
      <c r="J10" s="41"/>
      <c r="K10" s="41"/>
      <c r="L10" s="41"/>
      <c r="M10" s="41"/>
      <c r="N10" s="41"/>
      <c r="O10" s="41"/>
      <c r="P10" s="41"/>
      <c r="Q10" s="21"/>
      <c r="R10" s="21"/>
    </row>
    <row r="11" spans="1:20" x14ac:dyDescent="0.25">
      <c r="A11" s="9" t="s">
        <v>31</v>
      </c>
    </row>
    <row r="12" spans="1:20" x14ac:dyDescent="0.25">
      <c r="B12" s="23"/>
      <c r="C12" s="35" t="s">
        <v>26</v>
      </c>
      <c r="D12" s="35"/>
      <c r="E12" s="35"/>
    </row>
    <row r="14" spans="1:20" x14ac:dyDescent="0.25">
      <c r="A14" s="37" t="s">
        <v>32</v>
      </c>
      <c r="B14" s="37"/>
      <c r="C14" s="37"/>
      <c r="D14" s="37"/>
      <c r="E14" s="37"/>
      <c r="F14" s="37"/>
      <c r="G14" s="37"/>
      <c r="H14" s="37"/>
      <c r="I14" s="37"/>
      <c r="J14" s="37"/>
      <c r="K14" s="37"/>
      <c r="L14" s="37"/>
      <c r="M14" s="37"/>
      <c r="N14" s="37"/>
      <c r="O14" s="37"/>
      <c r="P14" s="37"/>
    </row>
    <row r="15" spans="1:20" ht="15" customHeight="1" x14ac:dyDescent="0.25">
      <c r="B15" s="11" t="s">
        <v>22</v>
      </c>
      <c r="C15" s="24"/>
      <c r="E15" s="10" t="s">
        <v>20</v>
      </c>
    </row>
    <row r="16" spans="1:20" ht="15" customHeight="1" x14ac:dyDescent="0.25">
      <c r="B16" s="11" t="s">
        <v>21</v>
      </c>
      <c r="C16" s="36"/>
      <c r="D16" s="36"/>
      <c r="E16" s="36"/>
      <c r="F16" s="36"/>
    </row>
    <row r="18" spans="1:16" x14ac:dyDescent="0.25">
      <c r="A18" s="37" t="s">
        <v>84</v>
      </c>
      <c r="B18" s="37"/>
      <c r="C18" s="37"/>
      <c r="D18" s="37"/>
      <c r="E18" s="37"/>
      <c r="F18" s="37"/>
      <c r="G18" s="37"/>
      <c r="H18" s="37"/>
      <c r="I18" s="37"/>
      <c r="J18" s="37"/>
      <c r="K18" s="37"/>
      <c r="L18" s="37"/>
      <c r="M18" s="37"/>
      <c r="N18" s="37"/>
      <c r="O18" s="37"/>
      <c r="P18" s="37"/>
    </row>
    <row r="19" spans="1:16" x14ac:dyDescent="0.25">
      <c r="B19" s="9" t="s">
        <v>1</v>
      </c>
      <c r="C19" s="24"/>
      <c r="E19" s="10" t="s">
        <v>85</v>
      </c>
    </row>
    <row r="20" spans="1:16" x14ac:dyDescent="0.25">
      <c r="B20" s="11" t="s">
        <v>23</v>
      </c>
      <c r="C20" s="36"/>
      <c r="D20" s="36"/>
      <c r="E20" s="36"/>
      <c r="F20" s="36"/>
    </row>
    <row r="22" spans="1:16" x14ac:dyDescent="0.25">
      <c r="A22" s="9" t="s">
        <v>35</v>
      </c>
    </row>
    <row r="23" spans="1:16" ht="30" customHeight="1" x14ac:dyDescent="0.25">
      <c r="B23" s="40" t="s">
        <v>16</v>
      </c>
      <c r="C23" s="40"/>
      <c r="D23" s="7"/>
    </row>
  </sheetData>
  <sheetProtection algorithmName="SHA-512" hashValue="QAdHfftOJfLFZlAzETzAgS2R/9Ec6UrPq22AF0S7RdITcylndnUWGwndu07+21A04axDslNjbbyfCOkSrejf7w==" saltValue="Dugpgis2t85ixejsL4X2IQ==" spinCount="100000" sheet="1" selectLockedCells="1" selectUnlockedCells="1"/>
  <mergeCells count="14">
    <mergeCell ref="B23:C23"/>
    <mergeCell ref="A14:P14"/>
    <mergeCell ref="A10:P10"/>
    <mergeCell ref="A18:P18"/>
    <mergeCell ref="C20:F20"/>
    <mergeCell ref="A8:P8"/>
    <mergeCell ref="C12:E12"/>
    <mergeCell ref="C16:F16"/>
    <mergeCell ref="A3:O3"/>
    <mergeCell ref="B5:P5"/>
    <mergeCell ref="B4:P4"/>
    <mergeCell ref="A6:P6"/>
    <mergeCell ref="A7:P7"/>
    <mergeCell ref="A9:P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topLeftCell="A4" workbookViewId="0">
      <selection activeCell="C14" sqref="C14"/>
    </sheetView>
  </sheetViews>
  <sheetFormatPr defaultColWidth="9.140625" defaultRowHeight="15" x14ac:dyDescent="0.25"/>
  <cols>
    <col min="1" max="1" width="4" style="9" customWidth="1"/>
    <col min="2" max="2" width="47.85546875" style="9" customWidth="1"/>
    <col min="3" max="3" width="9.140625" style="9" customWidth="1"/>
    <col min="4" max="5" width="9.140625" style="9"/>
    <col min="6" max="6" width="94.5703125" style="9" customWidth="1"/>
    <col min="7" max="16384" width="9.140625" style="9"/>
  </cols>
  <sheetData>
    <row r="1" spans="1:6" ht="26.25" customHeight="1" x14ac:dyDescent="0.25">
      <c r="A1" s="43" t="s">
        <v>27</v>
      </c>
      <c r="B1" s="43"/>
      <c r="C1" s="43"/>
      <c r="D1" s="43"/>
      <c r="E1" s="43"/>
      <c r="F1" s="43"/>
    </row>
    <row r="3" spans="1:6" x14ac:dyDescent="0.25">
      <c r="B3" s="8"/>
      <c r="C3" s="35" t="s">
        <v>26</v>
      </c>
      <c r="D3" s="35"/>
      <c r="E3" s="35"/>
    </row>
    <row r="4" spans="1:6" x14ac:dyDescent="0.25">
      <c r="B4" s="10" t="s">
        <v>24</v>
      </c>
    </row>
    <row r="5" spans="1:6" x14ac:dyDescent="0.25">
      <c r="B5" s="10"/>
      <c r="C5" s="10" t="s">
        <v>14</v>
      </c>
    </row>
    <row r="6" spans="1:6" x14ac:dyDescent="0.25">
      <c r="B6" s="10"/>
      <c r="C6" s="10" t="s">
        <v>15</v>
      </c>
    </row>
    <row r="7" spans="1:6" ht="24.75" customHeight="1" x14ac:dyDescent="0.25">
      <c r="B7" s="10"/>
      <c r="C7" s="43" t="s">
        <v>25</v>
      </c>
      <c r="D7" s="43"/>
      <c r="E7" s="43"/>
      <c r="F7" s="43"/>
    </row>
    <row r="8" spans="1:6" x14ac:dyDescent="0.25">
      <c r="B8" s="10"/>
    </row>
    <row r="9" spans="1:6" x14ac:dyDescent="0.25">
      <c r="F9" s="10" t="s">
        <v>6</v>
      </c>
    </row>
    <row r="11" spans="1:6" x14ac:dyDescent="0.25">
      <c r="B11" s="11" t="s">
        <v>22</v>
      </c>
      <c r="C11" s="32"/>
      <c r="F11" s="10" t="s">
        <v>20</v>
      </c>
    </row>
    <row r="12" spans="1:6" x14ac:dyDescent="0.25">
      <c r="B12" s="11" t="s">
        <v>21</v>
      </c>
      <c r="C12" s="42"/>
      <c r="D12" s="42"/>
      <c r="E12" s="42"/>
      <c r="F12" s="42"/>
    </row>
    <row r="14" spans="1:6" x14ac:dyDescent="0.25">
      <c r="B14" s="9" t="s">
        <v>83</v>
      </c>
      <c r="C14" s="33"/>
      <c r="D14" s="10" t="s">
        <v>81</v>
      </c>
      <c r="F14" s="10" t="s">
        <v>82</v>
      </c>
    </row>
    <row r="15" spans="1:6" x14ac:dyDescent="0.25">
      <c r="B15" s="11" t="s">
        <v>23</v>
      </c>
      <c r="C15" s="42"/>
      <c r="D15" s="42"/>
      <c r="E15" s="42"/>
      <c r="F15" s="42"/>
    </row>
    <row r="17" spans="2:6" ht="30" x14ac:dyDescent="0.25">
      <c r="B17" s="11" t="s">
        <v>16</v>
      </c>
      <c r="C17" s="7" t="e">
        <f>LOOKUP(C14,Look_up_children!A3:B259)</f>
        <v>#N/A</v>
      </c>
      <c r="F17" s="11"/>
    </row>
    <row r="19" spans="2:6" ht="30" x14ac:dyDescent="0.25">
      <c r="B19" s="11" t="s">
        <v>17</v>
      </c>
      <c r="C19" s="7" t="e">
        <f>LOOKUP(C14,Look_up_children!A3:A259,Look_up_children!C3:C259)</f>
        <v>#N/A</v>
      </c>
      <c r="F19" s="11"/>
    </row>
    <row r="20" spans="2:6" x14ac:dyDescent="0.25">
      <c r="B20" s="11"/>
      <c r="C20" s="12"/>
      <c r="F20" s="11"/>
    </row>
    <row r="21" spans="2:6" ht="46.5" customHeight="1" x14ac:dyDescent="0.25">
      <c r="B21" s="11" t="s">
        <v>18</v>
      </c>
      <c r="C21" s="7" t="e">
        <f>LOOKUP(C14,Look_up_orphans_cores_children!A3:B259)</f>
        <v>#N/A</v>
      </c>
      <c r="F21" s="11"/>
    </row>
    <row r="23" spans="2:6" ht="44.25" customHeight="1" x14ac:dyDescent="0.25">
      <c r="B23" s="11" t="s">
        <v>19</v>
      </c>
      <c r="C23" s="7" t="e">
        <f>LOOKUP(C14,Look_up_orphans_cores_children!A3:A259,Look_up_orphans_cores_children!C3:C259)</f>
        <v>#N/A</v>
      </c>
      <c r="F23" s="11"/>
    </row>
    <row r="25" spans="2:6" ht="30" x14ac:dyDescent="0.25">
      <c r="B25" s="11" t="s">
        <v>3</v>
      </c>
      <c r="C25" s="7" t="b">
        <f>IF(C14,(0.8016792+1.542752*C14))</f>
        <v>0</v>
      </c>
    </row>
    <row r="26" spans="2:6" x14ac:dyDescent="0.25">
      <c r="B26" s="11"/>
      <c r="C26" s="13"/>
    </row>
    <row r="27" spans="2:6" ht="30" x14ac:dyDescent="0.25">
      <c r="B27" s="11" t="s">
        <v>11</v>
      </c>
      <c r="C27" s="7" t="b">
        <f>IF(C14,(-0.4204177+0.7781564*C14))</f>
        <v>0</v>
      </c>
    </row>
    <row r="29" spans="2:6" ht="30" x14ac:dyDescent="0.25">
      <c r="B29" s="11" t="s">
        <v>2</v>
      </c>
      <c r="C29" s="15">
        <f>C25*C11/100</f>
        <v>0</v>
      </c>
    </row>
    <row r="31" spans="2:6" ht="30" x14ac:dyDescent="0.25">
      <c r="B31" s="11" t="s">
        <v>7</v>
      </c>
      <c r="C31" s="15" t="e">
        <f>C17*C11/100</f>
        <v>#N/A</v>
      </c>
      <c r="D31" s="14" t="s">
        <v>8</v>
      </c>
      <c r="E31" s="15" t="e">
        <f>C19*C11/100</f>
        <v>#N/A</v>
      </c>
    </row>
    <row r="33" spans="2:5" ht="30" x14ac:dyDescent="0.25">
      <c r="B33" s="11" t="s">
        <v>12</v>
      </c>
      <c r="C33" s="15">
        <f>C27*C11/100</f>
        <v>0</v>
      </c>
    </row>
    <row r="35" spans="2:5" ht="45" x14ac:dyDescent="0.25">
      <c r="B35" s="11" t="s">
        <v>13</v>
      </c>
      <c r="C35" s="15" t="e">
        <f>C21*C11/100</f>
        <v>#N/A</v>
      </c>
      <c r="E35" s="15" t="e">
        <f>C23*C11/100</f>
        <v>#N/A</v>
      </c>
    </row>
  </sheetData>
  <sheetProtection password="EB9A" sheet="1" objects="1" scenarios="1" selectLockedCells="1"/>
  <mergeCells count="5">
    <mergeCell ref="C12:F12"/>
    <mergeCell ref="C15:F15"/>
    <mergeCell ref="C7:F7"/>
    <mergeCell ref="C3:E3"/>
    <mergeCell ref="A1:F1"/>
  </mergeCells>
  <dataValidations count="2">
    <dataValidation type="decimal" allowBlank="1" showInputMessage="1" showErrorMessage="1" error="Please enter a number between 0.1 and 99.9" sqref="C14" xr:uid="{00000000-0002-0000-0100-000000000000}">
      <formula1>0.1</formula1>
      <formula2>99.9</formula2>
    </dataValidation>
    <dataValidation type="whole" operator="greaterThan" allowBlank="1" showInputMessage="1" showErrorMessage="1" sqref="C11" xr:uid="{00000000-0002-0000-0100-000001000000}">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9"/>
  <sheetViews>
    <sheetView zoomScale="115" zoomScaleNormal="115" workbookViewId="0"/>
  </sheetViews>
  <sheetFormatPr defaultColWidth="9.140625" defaultRowHeight="15" x14ac:dyDescent="0.25"/>
  <cols>
    <col min="1" max="1" width="10.85546875" style="2" customWidth="1"/>
    <col min="2" max="3" width="14.42578125" style="2" customWidth="1"/>
    <col min="4" max="16384" width="9.140625" style="2"/>
  </cols>
  <sheetData>
    <row r="1" spans="1:4" x14ac:dyDescent="0.25">
      <c r="A1" s="6" t="s">
        <v>9</v>
      </c>
    </row>
    <row r="2" spans="1:4" ht="53.25" customHeight="1" x14ac:dyDescent="0.25">
      <c r="A2" s="1" t="s">
        <v>0</v>
      </c>
      <c r="B2" s="1" t="s">
        <v>4</v>
      </c>
      <c r="C2" s="1" t="s">
        <v>5</v>
      </c>
      <c r="D2" s="1"/>
    </row>
    <row r="3" spans="1:4" x14ac:dyDescent="0.25">
      <c r="A3">
        <v>0.3</v>
      </c>
      <c r="B3" s="4">
        <v>0.56576099999999996</v>
      </c>
      <c r="C3" s="4">
        <v>1.963249</v>
      </c>
      <c r="D3"/>
    </row>
    <row r="4" spans="1:4" x14ac:dyDescent="0.25">
      <c r="A4" s="2">
        <v>0.4</v>
      </c>
      <c r="B4" s="5">
        <v>0.72511159999999997</v>
      </c>
      <c r="C4" s="5">
        <v>2.1124480000000001</v>
      </c>
    </row>
    <row r="5" spans="1:4" x14ac:dyDescent="0.25">
      <c r="A5" s="2">
        <v>0.5</v>
      </c>
      <c r="B5" s="5">
        <v>0.88439679999999998</v>
      </c>
      <c r="C5" s="5">
        <v>2.261714</v>
      </c>
    </row>
    <row r="6" spans="1:4" x14ac:dyDescent="0.25">
      <c r="A6" s="2">
        <v>0.6</v>
      </c>
      <c r="B6" s="5">
        <v>1.043615</v>
      </c>
      <c r="C6" s="5">
        <v>2.4110459999999998</v>
      </c>
    </row>
    <row r="7" spans="1:4" x14ac:dyDescent="0.25">
      <c r="A7" s="2">
        <v>0.7</v>
      </c>
      <c r="B7" s="5">
        <v>1.2027650000000001</v>
      </c>
      <c r="C7" s="5">
        <v>2.5604469999999999</v>
      </c>
    </row>
    <row r="8" spans="1:4" x14ac:dyDescent="0.25">
      <c r="A8" s="2">
        <v>0.8</v>
      </c>
      <c r="B8" s="5">
        <v>1.361845</v>
      </c>
      <c r="C8" s="5">
        <v>2.7099169999999999</v>
      </c>
    </row>
    <row r="9" spans="1:4" x14ac:dyDescent="0.25">
      <c r="A9" s="3">
        <v>0.9</v>
      </c>
      <c r="B9" s="5">
        <v>1.5209271260444099</v>
      </c>
      <c r="C9" s="5">
        <v>2.8594348739555899</v>
      </c>
    </row>
    <row r="10" spans="1:4" x14ac:dyDescent="0.25">
      <c r="A10" s="2">
        <v>1</v>
      </c>
      <c r="B10" s="5">
        <v>1.679789</v>
      </c>
      <c r="C10" s="5">
        <v>3.0090729999999999</v>
      </c>
    </row>
    <row r="11" spans="1:4" x14ac:dyDescent="0.25">
      <c r="A11" s="2">
        <v>1.1000000000000001</v>
      </c>
      <c r="B11" s="5">
        <v>1.8386499999999999</v>
      </c>
      <c r="C11" s="5">
        <v>3.158763</v>
      </c>
    </row>
    <row r="12" spans="1:4" x14ac:dyDescent="0.25">
      <c r="A12" s="2">
        <v>1.2</v>
      </c>
      <c r="B12" s="5">
        <v>1.997436</v>
      </c>
      <c r="C12" s="5">
        <v>3.3085279999999999</v>
      </c>
    </row>
    <row r="13" spans="1:4" x14ac:dyDescent="0.25">
      <c r="A13" s="2">
        <v>1.3</v>
      </c>
      <c r="B13" s="5">
        <v>2.1561430000000001</v>
      </c>
      <c r="C13" s="5">
        <v>3.4583710000000001</v>
      </c>
    </row>
    <row r="14" spans="1:4" x14ac:dyDescent="0.25">
      <c r="A14" s="2">
        <v>1.4</v>
      </c>
      <c r="B14" s="5">
        <v>2.3147720000000001</v>
      </c>
      <c r="C14" s="5">
        <v>3.6082930000000002</v>
      </c>
    </row>
    <row r="15" spans="1:4" x14ac:dyDescent="0.25">
      <c r="A15" s="2">
        <v>1.5</v>
      </c>
      <c r="B15" s="5">
        <v>2.4733200000000002</v>
      </c>
      <c r="C15" s="5">
        <v>3.7582960000000001</v>
      </c>
    </row>
    <row r="16" spans="1:4" x14ac:dyDescent="0.25">
      <c r="A16" s="2">
        <v>1.6</v>
      </c>
      <c r="B16" s="5">
        <v>2.6317849999999998</v>
      </c>
      <c r="C16" s="5">
        <v>3.9083809999999999</v>
      </c>
    </row>
    <row r="17" spans="1:3" x14ac:dyDescent="0.25">
      <c r="A17" s="2">
        <v>1.7</v>
      </c>
      <c r="B17" s="5">
        <v>2.7901660000000001</v>
      </c>
      <c r="C17" s="5">
        <v>4.0585500000000003</v>
      </c>
    </row>
    <row r="18" spans="1:3" x14ac:dyDescent="0.25">
      <c r="A18" s="2">
        <v>1.8</v>
      </c>
      <c r="B18" s="5">
        <v>2.948461</v>
      </c>
      <c r="C18" s="5">
        <v>4.2088049999999999</v>
      </c>
    </row>
    <row r="19" spans="1:3" x14ac:dyDescent="0.25">
      <c r="A19" s="2">
        <v>1.9</v>
      </c>
      <c r="B19" s="5">
        <v>3.1066690000000001</v>
      </c>
      <c r="C19" s="5">
        <v>4.3591470000000001</v>
      </c>
    </row>
    <row r="20" spans="1:3" x14ac:dyDescent="0.25">
      <c r="A20" s="2">
        <v>2</v>
      </c>
      <c r="B20" s="5">
        <v>3.2647889999999999</v>
      </c>
      <c r="C20" s="5">
        <v>4.5095789999999996</v>
      </c>
    </row>
    <row r="21" spans="1:3" x14ac:dyDescent="0.25">
      <c r="A21" s="2">
        <v>2.1</v>
      </c>
      <c r="B21" s="5">
        <v>3.4228170000000002</v>
      </c>
      <c r="C21" s="5">
        <v>4.6600999999999999</v>
      </c>
    </row>
    <row r="22" spans="1:3" x14ac:dyDescent="0.25">
      <c r="A22" s="2">
        <v>2.2000000000000002</v>
      </c>
      <c r="B22" s="5">
        <v>3.5807530000000001</v>
      </c>
      <c r="C22" s="5">
        <v>4.8107150000000001</v>
      </c>
    </row>
    <row r="23" spans="1:3" x14ac:dyDescent="0.25">
      <c r="A23" s="3">
        <f>A22+0.1</f>
        <v>2.3000000000000003</v>
      </c>
      <c r="B23" s="5">
        <v>3.73872933040087</v>
      </c>
      <c r="C23" s="5">
        <v>4.9613386695991304</v>
      </c>
    </row>
    <row r="24" spans="1:3" x14ac:dyDescent="0.25">
      <c r="A24" s="3">
        <f>A23+0.1</f>
        <v>2.4000000000000004</v>
      </c>
      <c r="B24" s="5">
        <v>3.8966113027170302</v>
      </c>
      <c r="C24" s="5">
        <v>5.11205669728297</v>
      </c>
    </row>
    <row r="25" spans="1:3" x14ac:dyDescent="0.25">
      <c r="A25" s="2">
        <v>2.5</v>
      </c>
      <c r="B25" s="5">
        <v>4.0539909999999999</v>
      </c>
      <c r="C25" s="5">
        <v>5.263128</v>
      </c>
    </row>
    <row r="26" spans="1:3" x14ac:dyDescent="0.25">
      <c r="A26" s="3">
        <f>A25+0.1</f>
        <v>2.6</v>
      </c>
      <c r="B26" s="5">
        <v>4.2116796010038398</v>
      </c>
      <c r="C26" s="5">
        <v>5.4140393989961604</v>
      </c>
    </row>
    <row r="27" spans="1:3" x14ac:dyDescent="0.25">
      <c r="A27" s="3">
        <f>A26+0.1</f>
        <v>2.7</v>
      </c>
      <c r="B27" s="5">
        <v>4.3692693515354701</v>
      </c>
      <c r="C27" s="5">
        <v>5.5650496484645302</v>
      </c>
    </row>
    <row r="28" spans="1:3" x14ac:dyDescent="0.25">
      <c r="A28" s="3">
        <f>A27+0.1</f>
        <v>2.8000000000000003</v>
      </c>
      <c r="B28" s="5">
        <v>4.5267589145485898</v>
      </c>
      <c r="C28" s="5">
        <v>5.7161600854514099</v>
      </c>
    </row>
    <row r="29" spans="1:3" x14ac:dyDescent="0.25">
      <c r="A29" s="3">
        <f>A28+0.1</f>
        <v>2.9000000000000004</v>
      </c>
      <c r="B29" s="5">
        <v>4.6841470308819995</v>
      </c>
      <c r="C29" s="5">
        <v>5.8673719691179995</v>
      </c>
    </row>
    <row r="30" spans="1:3" x14ac:dyDescent="0.25">
      <c r="A30" s="2">
        <v>3</v>
      </c>
      <c r="B30" s="5">
        <v>4.8407210000000003</v>
      </c>
      <c r="C30" s="5">
        <v>6.0191509999999999</v>
      </c>
    </row>
    <row r="31" spans="1:3" x14ac:dyDescent="0.25">
      <c r="A31" s="3">
        <f t="shared" ref="A31:A36" si="0">A30+0.1</f>
        <v>3.1</v>
      </c>
      <c r="B31" s="5">
        <v>4.9979027501535906</v>
      </c>
      <c r="C31" s="5">
        <v>6.1705692498464098</v>
      </c>
    </row>
    <row r="32" spans="1:3" x14ac:dyDescent="0.25">
      <c r="A32" s="3">
        <f t="shared" si="0"/>
        <v>3.2</v>
      </c>
      <c r="B32" s="5">
        <v>5.1549797297324709</v>
      </c>
      <c r="C32" s="5">
        <v>6.3220922702675297</v>
      </c>
    </row>
    <row r="33" spans="1:3" x14ac:dyDescent="0.25">
      <c r="A33" s="3">
        <f t="shared" si="0"/>
        <v>3.3000000000000003</v>
      </c>
      <c r="B33" s="5">
        <v>5.3119509774478413</v>
      </c>
      <c r="C33" s="5">
        <v>6.4737210225521595</v>
      </c>
    </row>
    <row r="34" spans="1:3" x14ac:dyDescent="0.25">
      <c r="A34" s="3">
        <f t="shared" si="0"/>
        <v>3.4000000000000004</v>
      </c>
      <c r="B34" s="5">
        <v>5.4688156031160009</v>
      </c>
      <c r="C34" s="5">
        <v>6.6254563968839992</v>
      </c>
    </row>
    <row r="35" spans="1:3" x14ac:dyDescent="0.25">
      <c r="A35" s="3">
        <f t="shared" si="0"/>
        <v>3.5000000000000004</v>
      </c>
      <c r="B35" s="5">
        <v>5.6255727863347511</v>
      </c>
      <c r="C35" s="5">
        <v>6.7772992136652492</v>
      </c>
    </row>
    <row r="36" spans="1:3" x14ac:dyDescent="0.25">
      <c r="A36" s="3">
        <f t="shared" si="0"/>
        <v>3.6000000000000005</v>
      </c>
      <c r="B36" s="5">
        <v>5.7822217751705907</v>
      </c>
      <c r="C36" s="5">
        <v>6.929250224829409</v>
      </c>
    </row>
    <row r="37" spans="1:3" x14ac:dyDescent="0.25">
      <c r="A37" s="2">
        <v>3.7</v>
      </c>
      <c r="B37" s="5">
        <v>5.9376160000000002</v>
      </c>
      <c r="C37" s="5">
        <v>7.0821079999999998</v>
      </c>
    </row>
    <row r="38" spans="1:3" x14ac:dyDescent="0.25">
      <c r="A38" s="3">
        <f>A37+0.1</f>
        <v>3.8000000000000003</v>
      </c>
      <c r="B38" s="5">
        <v>6.09404661164512</v>
      </c>
      <c r="C38" s="5">
        <v>7.2342773883548794</v>
      </c>
    </row>
    <row r="39" spans="1:3" x14ac:dyDescent="0.25">
      <c r="A39" s="3">
        <f>A38+0.1</f>
        <v>3.9000000000000004</v>
      </c>
      <c r="B39" s="5">
        <v>6.2503671709530302</v>
      </c>
      <c r="C39" s="5">
        <v>7.3865568290469694</v>
      </c>
    </row>
    <row r="40" spans="1:3" x14ac:dyDescent="0.25">
      <c r="A40" s="3">
        <f>A39+0.1</f>
        <v>4</v>
      </c>
      <c r="B40" s="5">
        <v>6.4065771869530304</v>
      </c>
      <c r="C40" s="5">
        <v>7.5389468130469695</v>
      </c>
    </row>
    <row r="41" spans="1:3" x14ac:dyDescent="0.25">
      <c r="A41" s="2">
        <v>4.0999999999999996</v>
      </c>
      <c r="B41" s="5">
        <v>6.5618780000000001</v>
      </c>
      <c r="C41" s="5">
        <v>7.6920479999999998</v>
      </c>
    </row>
    <row r="42" spans="1:3" x14ac:dyDescent="0.25">
      <c r="A42" s="3">
        <f>A41+0.1</f>
        <v>4.1999999999999993</v>
      </c>
      <c r="B42" s="5">
        <v>6.7178657034908804</v>
      </c>
      <c r="C42" s="5">
        <v>7.8446602965091197</v>
      </c>
    </row>
    <row r="43" spans="1:3" x14ac:dyDescent="0.25">
      <c r="A43" s="2">
        <v>4.3</v>
      </c>
      <c r="B43" s="5">
        <v>6.8732860000000002</v>
      </c>
      <c r="C43" s="5">
        <v>7.9977410000000004</v>
      </c>
    </row>
    <row r="44" spans="1:3" x14ac:dyDescent="0.25">
      <c r="A44" s="3">
        <f>A43+0.1</f>
        <v>4.3999999999999995</v>
      </c>
      <c r="B44" s="5">
        <v>7.0290501557401601</v>
      </c>
      <c r="C44" s="5">
        <v>8.1505768442598399</v>
      </c>
    </row>
    <row r="45" spans="1:3" x14ac:dyDescent="0.25">
      <c r="A45" s="3">
        <f>A44+0.1</f>
        <v>4.4999999999999991</v>
      </c>
      <c r="B45" s="5">
        <v>7.1847022195214105</v>
      </c>
      <c r="C45" s="5">
        <v>8.3035247804785897</v>
      </c>
    </row>
    <row r="46" spans="1:3" x14ac:dyDescent="0.25">
      <c r="A46" s="3">
        <f>A45+0.1</f>
        <v>4.5999999999999988</v>
      </c>
      <c r="B46" s="5">
        <v>7.3402420542692504</v>
      </c>
      <c r="C46" s="5">
        <v>8.45658494573075</v>
      </c>
    </row>
    <row r="47" spans="1:3" x14ac:dyDescent="0.25">
      <c r="A47" s="2">
        <v>4.7</v>
      </c>
      <c r="B47" s="5">
        <v>7.4946210000000004</v>
      </c>
      <c r="C47" s="5">
        <v>8.6106069999999999</v>
      </c>
    </row>
    <row r="48" spans="1:3" x14ac:dyDescent="0.25">
      <c r="A48" s="3">
        <f>A47+0.1</f>
        <v>4.8</v>
      </c>
      <c r="B48" s="5">
        <v>7.64993618323712</v>
      </c>
      <c r="C48" s="5">
        <v>8.7638918167628805</v>
      </c>
    </row>
    <row r="49" spans="1:3" x14ac:dyDescent="0.25">
      <c r="A49" s="3">
        <f>A48+0.1</f>
        <v>4.8999999999999995</v>
      </c>
      <c r="B49" s="5">
        <v>7.8051390499395303</v>
      </c>
      <c r="C49" s="5">
        <v>8.9172889500604704</v>
      </c>
    </row>
    <row r="50" spans="1:3" x14ac:dyDescent="0.25">
      <c r="A50" s="3">
        <f>A49+0.1</f>
        <v>4.9999999999999991</v>
      </c>
      <c r="B50" s="5">
        <v>7.96022967493953</v>
      </c>
      <c r="C50" s="5">
        <v>9.0707983250604709</v>
      </c>
    </row>
    <row r="51" spans="1:3" x14ac:dyDescent="0.25">
      <c r="A51" s="2">
        <v>5.0999999999999996</v>
      </c>
      <c r="B51" s="5">
        <v>8.113944</v>
      </c>
      <c r="C51" s="5">
        <v>9.2254860000000001</v>
      </c>
    </row>
    <row r="52" spans="1:3" x14ac:dyDescent="0.25">
      <c r="A52" s="3">
        <f>A51+0.1</f>
        <v>5.1999999999999993</v>
      </c>
      <c r="B52" s="5">
        <v>8.2688105652428803</v>
      </c>
      <c r="C52" s="5">
        <v>9.3792194347571201</v>
      </c>
    </row>
    <row r="53" spans="1:3" x14ac:dyDescent="0.25">
      <c r="A53" s="3">
        <f>A52+0.1</f>
        <v>5.2999999999999989</v>
      </c>
      <c r="B53" s="5">
        <v>8.4235654091672494</v>
      </c>
      <c r="C53" s="5">
        <v>9.5330645908327494</v>
      </c>
    </row>
    <row r="54" spans="1:3" x14ac:dyDescent="0.25">
      <c r="A54" s="2">
        <v>5.4</v>
      </c>
      <c r="B54" s="5">
        <v>8.577102</v>
      </c>
      <c r="C54" s="5">
        <v>9.6879799999999996</v>
      </c>
    </row>
    <row r="55" spans="1:3" x14ac:dyDescent="0.25">
      <c r="A55" s="3">
        <f>A54+0.1</f>
        <v>5.5</v>
      </c>
      <c r="B55" s="5">
        <v>8.7316342518437509</v>
      </c>
      <c r="C55" s="5">
        <v>9.8420477481562489</v>
      </c>
    </row>
    <row r="56" spans="1:3" x14ac:dyDescent="0.25">
      <c r="A56" s="3">
        <f>A55+0.1</f>
        <v>5.6</v>
      </c>
      <c r="B56" s="5">
        <v>8.8860557229835901</v>
      </c>
      <c r="C56" s="5">
        <v>9.9962262770164081</v>
      </c>
    </row>
    <row r="57" spans="1:3" x14ac:dyDescent="0.25">
      <c r="A57" s="2">
        <v>5.7</v>
      </c>
      <c r="B57" s="5">
        <v>9.0391110000000001</v>
      </c>
      <c r="C57" s="5">
        <v>10.151619999999999</v>
      </c>
    </row>
    <row r="58" spans="1:3" x14ac:dyDescent="0.25">
      <c r="A58" s="3">
        <f>A57+0.1</f>
        <v>5.8</v>
      </c>
      <c r="B58" s="5">
        <v>9.1933121573891192</v>
      </c>
      <c r="C58" s="5">
        <v>10.306018842610879</v>
      </c>
    </row>
    <row r="59" spans="1:3" x14ac:dyDescent="0.25">
      <c r="A59" s="3">
        <f>A58+0.1</f>
        <v>5.8999999999999995</v>
      </c>
      <c r="B59" s="5">
        <v>9.3474038653060294</v>
      </c>
      <c r="C59" s="5">
        <v>10.460527134693969</v>
      </c>
    </row>
    <row r="60" spans="1:3" x14ac:dyDescent="0.25">
      <c r="A60" s="3">
        <f>A59+0.1</f>
        <v>5.9999999999999991</v>
      </c>
      <c r="B60" s="5">
        <v>9.5013866493060295</v>
      </c>
      <c r="C60" s="5">
        <v>10.615144350693969</v>
      </c>
    </row>
    <row r="61" spans="1:3" x14ac:dyDescent="0.25">
      <c r="A61" s="3">
        <f>A60+0.1</f>
        <v>6.0999999999999988</v>
      </c>
      <c r="B61" s="5">
        <v>9.6552610741031195</v>
      </c>
      <c r="C61" s="5">
        <v>10.769869925896879</v>
      </c>
    </row>
    <row r="62" spans="1:3" x14ac:dyDescent="0.25">
      <c r="A62" s="3">
        <f>A61+0.1</f>
        <v>6.1999999999999984</v>
      </c>
      <c r="B62" s="5">
        <v>9.8090277425379995</v>
      </c>
      <c r="C62" s="5">
        <v>10.924703257461999</v>
      </c>
    </row>
    <row r="63" spans="1:3" x14ac:dyDescent="0.25">
      <c r="A63" s="2">
        <v>6.3</v>
      </c>
      <c r="B63" s="5">
        <v>9.9597160000000002</v>
      </c>
      <c r="C63" s="5">
        <v>11.082319999999999</v>
      </c>
    </row>
    <row r="64" spans="1:3" x14ac:dyDescent="0.25">
      <c r="A64" s="3">
        <f>A63+0.1</f>
        <v>6.3999999999999995</v>
      </c>
      <c r="B64" s="5">
        <v>10.11326911164416</v>
      </c>
      <c r="C64" s="5">
        <v>11.23736688835584</v>
      </c>
    </row>
    <row r="65" spans="1:3" x14ac:dyDescent="0.25">
      <c r="A65" s="3">
        <f>A64+0.1</f>
        <v>6.4999999999999991</v>
      </c>
      <c r="B65" s="5">
        <v>10.26671649405041</v>
      </c>
      <c r="C65" s="5">
        <v>11.39251950594959</v>
      </c>
    </row>
    <row r="66" spans="1:3" x14ac:dyDescent="0.25">
      <c r="A66" s="3">
        <f>A65+0.1</f>
        <v>6.5999999999999988</v>
      </c>
      <c r="B66" s="5">
        <v>10.420058892462251</v>
      </c>
      <c r="C66" s="5">
        <v>11.547777107537749</v>
      </c>
    </row>
    <row r="67" spans="1:3" x14ac:dyDescent="0.25">
      <c r="A67" s="2">
        <v>6.7</v>
      </c>
      <c r="B67" s="5">
        <v>10.570970000000001</v>
      </c>
      <c r="C67" s="5">
        <v>11.705270000000001</v>
      </c>
    </row>
    <row r="68" spans="1:3" x14ac:dyDescent="0.25">
      <c r="A68" s="3">
        <f>A67+0.1</f>
        <v>6.8</v>
      </c>
      <c r="B68" s="5">
        <v>10.724104797701122</v>
      </c>
      <c r="C68" s="5">
        <v>11.86073520229888</v>
      </c>
    </row>
    <row r="69" spans="1:3" x14ac:dyDescent="0.25">
      <c r="A69" s="3">
        <f>A68+0.1</f>
        <v>6.8999999999999995</v>
      </c>
      <c r="B69" s="5">
        <v>10.877137042052532</v>
      </c>
      <c r="C69" s="5">
        <v>12.01630295794747</v>
      </c>
    </row>
    <row r="70" spans="1:3" x14ac:dyDescent="0.25">
      <c r="A70" s="2">
        <v>7</v>
      </c>
      <c r="B70" s="5">
        <v>11.02815</v>
      </c>
      <c r="C70" s="5">
        <v>12.173730000000001</v>
      </c>
    </row>
    <row r="71" spans="1:3" x14ac:dyDescent="0.25">
      <c r="A71" s="3">
        <f>A70+0.1</f>
        <v>7.1</v>
      </c>
      <c r="B71" s="5">
        <v>11.18097978297159</v>
      </c>
      <c r="C71" s="5">
        <v>12.329500217028411</v>
      </c>
    </row>
    <row r="72" spans="1:3" x14ac:dyDescent="0.25">
      <c r="A72" s="3">
        <f>A71+0.1</f>
        <v>7.1999999999999993</v>
      </c>
      <c r="B72" s="5">
        <v>11.33370971563847</v>
      </c>
      <c r="C72" s="5">
        <v>12.485370284361531</v>
      </c>
    </row>
    <row r="73" spans="1:3" x14ac:dyDescent="0.25">
      <c r="A73" s="2">
        <v>7.3</v>
      </c>
      <c r="B73" s="5">
        <v>11.48429</v>
      </c>
      <c r="C73" s="5">
        <v>12.64325</v>
      </c>
    </row>
    <row r="74" spans="1:3" x14ac:dyDescent="0.25">
      <c r="A74" s="3">
        <f t="shared" ref="A74:A105" si="1">A73+0.1</f>
        <v>7.3999999999999995</v>
      </c>
      <c r="B74" s="5">
        <v>11.636823130276159</v>
      </c>
      <c r="C74" s="5">
        <v>12.799316869723841</v>
      </c>
    </row>
    <row r="75" spans="1:3" x14ac:dyDescent="0.25">
      <c r="A75" s="3">
        <f t="shared" si="1"/>
        <v>7.4999999999999991</v>
      </c>
      <c r="B75" s="5">
        <v>11.789259360744909</v>
      </c>
      <c r="C75" s="5">
        <v>12.955480639255091</v>
      </c>
    </row>
    <row r="76" spans="1:3" x14ac:dyDescent="0.25">
      <c r="A76" s="3">
        <f t="shared" si="1"/>
        <v>7.5999999999999988</v>
      </c>
      <c r="B76" s="5">
        <v>11.941599725708748</v>
      </c>
      <c r="C76" s="5">
        <v>13.11174027429125</v>
      </c>
    </row>
    <row r="77" spans="1:3" x14ac:dyDescent="0.25">
      <c r="A77" s="3">
        <f t="shared" si="1"/>
        <v>7.6999999999999984</v>
      </c>
      <c r="B77" s="5">
        <v>12.093845283412879</v>
      </c>
      <c r="C77" s="5">
        <v>13.26809471658712</v>
      </c>
    </row>
    <row r="78" spans="1:3" x14ac:dyDescent="0.25">
      <c r="A78" s="3">
        <f t="shared" si="1"/>
        <v>7.799999999999998</v>
      </c>
      <c r="B78" s="5">
        <v>12.245997115185999</v>
      </c>
      <c r="C78" s="5">
        <v>13.424542884814</v>
      </c>
    </row>
    <row r="79" spans="1:3" x14ac:dyDescent="0.25">
      <c r="A79" s="3">
        <f t="shared" si="1"/>
        <v>7.8999999999999977</v>
      </c>
      <c r="B79" s="5">
        <v>12.398056324591909</v>
      </c>
      <c r="C79" s="5">
        <v>13.58108367540809</v>
      </c>
    </row>
    <row r="80" spans="1:3" x14ac:dyDescent="0.25">
      <c r="A80" s="3">
        <f t="shared" si="1"/>
        <v>7.9999999999999973</v>
      </c>
      <c r="B80" s="5">
        <v>12.550024036591909</v>
      </c>
      <c r="C80" s="5">
        <v>13.737715963408091</v>
      </c>
    </row>
    <row r="81" spans="1:3" x14ac:dyDescent="0.25">
      <c r="A81" s="3">
        <f t="shared" si="1"/>
        <v>8.0999999999999979</v>
      </c>
      <c r="B81" s="5">
        <v>12.701901396717998</v>
      </c>
      <c r="C81" s="5">
        <v>13.894438603282001</v>
      </c>
    </row>
    <row r="82" spans="1:3" x14ac:dyDescent="0.25">
      <c r="A82" s="3">
        <f t="shared" si="1"/>
        <v>8.1999999999999975</v>
      </c>
      <c r="B82" s="5">
        <v>12.853689570256879</v>
      </c>
      <c r="C82" s="5">
        <v>14.051250429743121</v>
      </c>
    </row>
    <row r="83" spans="1:3" x14ac:dyDescent="0.25">
      <c r="A83" s="3">
        <f t="shared" si="1"/>
        <v>8.2999999999999972</v>
      </c>
      <c r="B83" s="5">
        <v>13.005389741444748</v>
      </c>
      <c r="C83" s="5">
        <v>14.20815025855525</v>
      </c>
    </row>
    <row r="84" spans="1:3" x14ac:dyDescent="0.25">
      <c r="A84" s="3">
        <f t="shared" si="1"/>
        <v>8.3999999999999968</v>
      </c>
      <c r="B84" s="5">
        <v>13.157003112672909</v>
      </c>
      <c r="C84" s="5">
        <v>14.36513688732709</v>
      </c>
    </row>
    <row r="85" spans="1:3" x14ac:dyDescent="0.25">
      <c r="A85" s="3">
        <f t="shared" si="1"/>
        <v>8.4999999999999964</v>
      </c>
      <c r="B85" s="5">
        <v>13.308530903704158</v>
      </c>
      <c r="C85" s="5">
        <v>14.522209096295839</v>
      </c>
    </row>
    <row r="86" spans="1:3" x14ac:dyDescent="0.25">
      <c r="A86" s="3">
        <f t="shared" si="1"/>
        <v>8.5999999999999961</v>
      </c>
      <c r="B86" s="5">
        <v>13.459974350899998</v>
      </c>
      <c r="C86" s="5">
        <v>14.679365649099999</v>
      </c>
    </row>
    <row r="87" spans="1:3" x14ac:dyDescent="0.25">
      <c r="A87" s="3">
        <f t="shared" si="1"/>
        <v>8.6999999999999957</v>
      </c>
      <c r="B87" s="5">
        <v>13.611334706458628</v>
      </c>
      <c r="C87" s="5">
        <v>14.836605293541369</v>
      </c>
    </row>
    <row r="88" spans="1:3" x14ac:dyDescent="0.25">
      <c r="A88" s="3">
        <f t="shared" si="1"/>
        <v>8.7999999999999954</v>
      </c>
      <c r="B88" s="5">
        <v>13.762613237663748</v>
      </c>
      <c r="C88" s="5">
        <v>14.993926762336249</v>
      </c>
    </row>
    <row r="89" spans="1:3" x14ac:dyDescent="0.25">
      <c r="A89" s="3">
        <f t="shared" si="1"/>
        <v>8.899999999999995</v>
      </c>
      <c r="B89" s="5">
        <v>13.913811226144158</v>
      </c>
      <c r="C89" s="5">
        <v>15.151328773855839</v>
      </c>
    </row>
    <row r="90" spans="1:3" x14ac:dyDescent="0.25">
      <c r="A90" s="3">
        <f t="shared" si="1"/>
        <v>8.9999999999999947</v>
      </c>
      <c r="B90" s="5">
        <v>14.064929967144158</v>
      </c>
      <c r="C90" s="5">
        <v>15.30881003285584</v>
      </c>
    </row>
    <row r="91" spans="1:3" x14ac:dyDescent="0.25">
      <c r="A91" s="3">
        <f t="shared" si="1"/>
        <v>9.0999999999999943</v>
      </c>
      <c r="B91" s="5">
        <v>14.215970768804748</v>
      </c>
      <c r="C91" s="5">
        <v>15.46636923119525</v>
      </c>
    </row>
    <row r="92" spans="1:3" x14ac:dyDescent="0.25">
      <c r="A92" s="3">
        <f t="shared" si="1"/>
        <v>9.199999999999994</v>
      </c>
      <c r="B92" s="5">
        <v>14.366934951455628</v>
      </c>
      <c r="C92" s="5">
        <v>15.624005048544371</v>
      </c>
    </row>
    <row r="93" spans="1:3" x14ac:dyDescent="0.25">
      <c r="A93" s="3">
        <f t="shared" si="1"/>
        <v>9.2999999999999936</v>
      </c>
      <c r="B93" s="5">
        <v>14.517823846917997</v>
      </c>
      <c r="C93" s="5">
        <v>15.781716153082</v>
      </c>
    </row>
    <row r="94" spans="1:3" x14ac:dyDescent="0.25">
      <c r="A94" s="3">
        <f t="shared" si="1"/>
        <v>9.3999999999999932</v>
      </c>
      <c r="B94" s="5">
        <v>14.668638797818158</v>
      </c>
      <c r="C94" s="5">
        <v>15.939501202181839</v>
      </c>
    </row>
    <row r="95" spans="1:3" x14ac:dyDescent="0.25">
      <c r="A95" s="3">
        <f t="shared" si="1"/>
        <v>9.4999999999999929</v>
      </c>
      <c r="B95" s="5">
        <v>14.819381156911907</v>
      </c>
      <c r="C95" s="5">
        <v>16.097358843088088</v>
      </c>
    </row>
    <row r="96" spans="1:3" x14ac:dyDescent="0.25">
      <c r="A96" s="3">
        <f t="shared" si="1"/>
        <v>9.5999999999999925</v>
      </c>
      <c r="B96" s="5">
        <v>14.970052286419747</v>
      </c>
      <c r="C96" s="5">
        <v>16.255287713580248</v>
      </c>
    </row>
    <row r="97" spans="1:3" x14ac:dyDescent="0.25">
      <c r="A97" s="3">
        <f t="shared" si="1"/>
        <v>9.6999999999999922</v>
      </c>
      <c r="B97" s="5">
        <v>15.120653557372878</v>
      </c>
      <c r="C97" s="5">
        <v>16.413286442627118</v>
      </c>
    </row>
    <row r="98" spans="1:3" x14ac:dyDescent="0.25">
      <c r="A98" s="3">
        <f t="shared" si="1"/>
        <v>9.7999999999999918</v>
      </c>
      <c r="B98" s="5">
        <v>15.271186348969998</v>
      </c>
      <c r="C98" s="5">
        <v>16.571353651029998</v>
      </c>
    </row>
    <row r="99" spans="1:3" x14ac:dyDescent="0.25">
      <c r="A99" s="3">
        <f t="shared" si="1"/>
        <v>9.8999999999999915</v>
      </c>
      <c r="B99" s="5">
        <v>15.421652047944908</v>
      </c>
      <c r="C99" s="5">
        <v>16.729487952055088</v>
      </c>
    </row>
    <row r="100" spans="1:3" x14ac:dyDescent="0.25">
      <c r="A100" s="3">
        <f t="shared" si="1"/>
        <v>9.9999999999999911</v>
      </c>
      <c r="B100" s="5">
        <v>15.572052047944908</v>
      </c>
      <c r="C100" s="5">
        <v>16.887687952055089</v>
      </c>
    </row>
    <row r="101" spans="1:3" x14ac:dyDescent="0.25">
      <c r="A101" s="3">
        <f t="shared" si="1"/>
        <v>10.099999999999991</v>
      </c>
      <c r="B101" s="5">
        <v>15.722387748919997</v>
      </c>
      <c r="C101" s="5">
        <v>17.045952251079999</v>
      </c>
    </row>
    <row r="102" spans="1:3" x14ac:dyDescent="0.25">
      <c r="A102" s="3">
        <f t="shared" si="1"/>
        <v>10.19999999999999</v>
      </c>
      <c r="B102" s="5">
        <v>15.872660556522877</v>
      </c>
      <c r="C102" s="5">
        <v>17.20427944347712</v>
      </c>
    </row>
    <row r="103" spans="1:3" x14ac:dyDescent="0.25">
      <c r="A103" s="3">
        <f t="shared" si="1"/>
        <v>10.29999999999999</v>
      </c>
      <c r="B103" s="5">
        <v>16.022871881519748</v>
      </c>
      <c r="C103" s="5">
        <v>17.362668118480251</v>
      </c>
    </row>
    <row r="104" spans="1:3" x14ac:dyDescent="0.25">
      <c r="A104" s="3">
        <f t="shared" si="1"/>
        <v>10.39999999999999</v>
      </c>
      <c r="B104" s="5">
        <v>16.173023139211907</v>
      </c>
      <c r="C104" s="5">
        <v>17.521116860788091</v>
      </c>
    </row>
    <row r="105" spans="1:3" x14ac:dyDescent="0.25">
      <c r="A105" s="3">
        <f t="shared" si="1"/>
        <v>10.499999999999989</v>
      </c>
      <c r="B105" s="5">
        <v>16.323115748868158</v>
      </c>
      <c r="C105" s="5">
        <v>17.679624251131841</v>
      </c>
    </row>
    <row r="106" spans="1:3" x14ac:dyDescent="0.25">
      <c r="A106" s="2">
        <v>10.6</v>
      </c>
      <c r="B106" s="5">
        <v>16.444369999999999</v>
      </c>
      <c r="C106" s="5">
        <v>17.86534</v>
      </c>
    </row>
    <row r="107" spans="1:3" x14ac:dyDescent="0.25">
      <c r="A107" s="3">
        <f t="shared" ref="A107:A114" si="2">A106+0.1</f>
        <v>10.7</v>
      </c>
      <c r="B107" s="5">
        <v>16.594349584487631</v>
      </c>
      <c r="C107" s="5">
        <v>18.02396041551237</v>
      </c>
    </row>
    <row r="108" spans="1:3" x14ac:dyDescent="0.25">
      <c r="A108" s="3">
        <f t="shared" si="2"/>
        <v>10.799999999999999</v>
      </c>
      <c r="B108" s="5">
        <v>16.744274797036752</v>
      </c>
      <c r="C108" s="5">
        <v>18.182635202963251</v>
      </c>
    </row>
    <row r="109" spans="1:3" x14ac:dyDescent="0.25">
      <c r="A109" s="3">
        <f t="shared" si="2"/>
        <v>10.899999999999999</v>
      </c>
      <c r="B109" s="5">
        <v>16.894147067326163</v>
      </c>
      <c r="C109" s="5">
        <v>18.341362932673842</v>
      </c>
    </row>
    <row r="110" spans="1:3" x14ac:dyDescent="0.25">
      <c r="A110" s="3">
        <f t="shared" si="2"/>
        <v>10.999999999999998</v>
      </c>
      <c r="B110" s="5">
        <v>17.043967826326163</v>
      </c>
      <c r="C110" s="5">
        <v>18.500142173673844</v>
      </c>
    </row>
    <row r="111" spans="1:3" x14ac:dyDescent="0.25">
      <c r="A111" s="3">
        <f t="shared" si="2"/>
        <v>11.099999999999998</v>
      </c>
      <c r="B111" s="5">
        <v>17.193738505795753</v>
      </c>
      <c r="C111" s="5">
        <v>18.658971494204252</v>
      </c>
    </row>
    <row r="112" spans="1:3" x14ac:dyDescent="0.25">
      <c r="A112" s="3">
        <f t="shared" si="2"/>
        <v>11.199999999999998</v>
      </c>
      <c r="B112" s="5">
        <v>17.343460537790634</v>
      </c>
      <c r="C112" s="5">
        <v>18.817849462209374</v>
      </c>
    </row>
    <row r="113" spans="1:3" x14ac:dyDescent="0.25">
      <c r="A113" s="3">
        <f t="shared" si="2"/>
        <v>11.299999999999997</v>
      </c>
      <c r="B113" s="5">
        <v>17.493135354182005</v>
      </c>
      <c r="C113" s="5">
        <v>18.976774645818004</v>
      </c>
    </row>
    <row r="114" spans="1:3" x14ac:dyDescent="0.25">
      <c r="A114" s="3">
        <f t="shared" si="2"/>
        <v>11.399999999999997</v>
      </c>
      <c r="B114" s="5">
        <v>17.642764386186165</v>
      </c>
      <c r="C114" s="5">
        <v>19.135745613813846</v>
      </c>
    </row>
    <row r="115" spans="1:3" x14ac:dyDescent="0.25">
      <c r="A115" s="2">
        <v>11.5</v>
      </c>
      <c r="B115" s="5">
        <v>17.783290000000001</v>
      </c>
      <c r="C115" s="5">
        <v>19.303370000000001</v>
      </c>
    </row>
    <row r="116" spans="1:3" x14ac:dyDescent="0.25">
      <c r="A116" s="3">
        <f>A115+0.1</f>
        <v>11.6</v>
      </c>
      <c r="B116" s="5">
        <v>17.93283175197184</v>
      </c>
      <c r="C116" s="5">
        <v>19.462428248028161</v>
      </c>
    </row>
    <row r="117" spans="1:3" x14ac:dyDescent="0.25">
      <c r="A117" s="3">
        <f>A116+0.1</f>
        <v>11.7</v>
      </c>
      <c r="B117" s="5">
        <v>18.082332004733971</v>
      </c>
      <c r="C117" s="5">
        <v>19.621527995266032</v>
      </c>
    </row>
    <row r="118" spans="1:3" x14ac:dyDescent="0.25">
      <c r="A118" s="2">
        <v>11.8</v>
      </c>
      <c r="B118" s="5">
        <v>18.228660000000001</v>
      </c>
      <c r="C118" s="5">
        <v>19.783650000000002</v>
      </c>
    </row>
    <row r="119" spans="1:3" x14ac:dyDescent="0.25">
      <c r="A119" s="3">
        <f t="shared" ref="A119:A132" si="3">A118+0.1</f>
        <v>11.9</v>
      </c>
      <c r="B119" s="5">
        <v>18.378081523823912</v>
      </c>
      <c r="C119" s="5">
        <v>19.942828476176093</v>
      </c>
    </row>
    <row r="120" spans="1:3" x14ac:dyDescent="0.25">
      <c r="A120" s="3">
        <f t="shared" si="3"/>
        <v>12</v>
      </c>
      <c r="B120" s="5">
        <v>18.527465811823912</v>
      </c>
      <c r="C120" s="5">
        <v>20.102044188176095</v>
      </c>
    </row>
    <row r="121" spans="1:3" x14ac:dyDescent="0.25">
      <c r="A121" s="3">
        <f t="shared" si="3"/>
        <v>12.1</v>
      </c>
      <c r="B121" s="5">
        <v>18.676814278368003</v>
      </c>
      <c r="C121" s="5">
        <v>20.261295721632006</v>
      </c>
    </row>
    <row r="122" spans="1:3" x14ac:dyDescent="0.25">
      <c r="A122" s="3">
        <f t="shared" si="3"/>
        <v>12.2</v>
      </c>
      <c r="B122" s="5">
        <v>18.826128333794884</v>
      </c>
      <c r="C122" s="5">
        <v>20.420581666205127</v>
      </c>
    </row>
    <row r="123" spans="1:3" x14ac:dyDescent="0.25">
      <c r="A123" s="3">
        <f t="shared" si="3"/>
        <v>12.299999999999999</v>
      </c>
      <c r="B123" s="5">
        <v>18.975409384040756</v>
      </c>
      <c r="C123" s="5">
        <v>20.579900615959257</v>
      </c>
    </row>
    <row r="124" spans="1:3" x14ac:dyDescent="0.25">
      <c r="A124" s="3">
        <f t="shared" si="3"/>
        <v>12.399999999999999</v>
      </c>
      <c r="B124" s="5">
        <v>19.124658830276914</v>
      </c>
      <c r="C124" s="5">
        <v>20.739251169723097</v>
      </c>
    </row>
    <row r="125" spans="1:3" x14ac:dyDescent="0.25">
      <c r="A125" s="3">
        <f t="shared" si="3"/>
        <v>12.499999999999998</v>
      </c>
      <c r="B125" s="5">
        <v>19.273878068558165</v>
      </c>
      <c r="C125" s="5">
        <v>20.898631931441848</v>
      </c>
    </row>
    <row r="126" spans="1:3" x14ac:dyDescent="0.25">
      <c r="A126" s="3">
        <f t="shared" si="3"/>
        <v>12.599999999999998</v>
      </c>
      <c r="B126" s="5">
        <v>19.423068489482006</v>
      </c>
      <c r="C126" s="5">
        <v>21.058041510518009</v>
      </c>
    </row>
    <row r="127" spans="1:3" x14ac:dyDescent="0.25">
      <c r="A127" s="3">
        <f t="shared" si="3"/>
        <v>12.699999999999998</v>
      </c>
      <c r="B127" s="5">
        <v>19.572231477858637</v>
      </c>
      <c r="C127" s="5">
        <v>21.217478522141381</v>
      </c>
    </row>
    <row r="128" spans="1:3" x14ac:dyDescent="0.25">
      <c r="A128" s="3">
        <f t="shared" si="3"/>
        <v>12.799999999999997</v>
      </c>
      <c r="B128" s="5">
        <v>19.721368412391758</v>
      </c>
      <c r="C128" s="5">
        <v>21.376941587608261</v>
      </c>
    </row>
    <row r="129" spans="1:3" x14ac:dyDescent="0.25">
      <c r="A129" s="3">
        <f t="shared" si="3"/>
        <v>12.899999999999997</v>
      </c>
      <c r="B129" s="5">
        <v>19.870480665370167</v>
      </c>
      <c r="C129" s="5">
        <v>21.536429334629851</v>
      </c>
    </row>
    <row r="130" spans="1:3" x14ac:dyDescent="0.25">
      <c r="A130" s="3">
        <f t="shared" si="3"/>
        <v>12.999999999999996</v>
      </c>
      <c r="B130" s="5">
        <v>20.019569602370165</v>
      </c>
      <c r="C130" s="5">
        <v>21.695940397629851</v>
      </c>
    </row>
    <row r="131" spans="1:3" x14ac:dyDescent="0.25">
      <c r="A131" s="3">
        <f t="shared" si="3"/>
        <v>13.099999999999996</v>
      </c>
      <c r="B131" s="5">
        <v>20.168636581968755</v>
      </c>
      <c r="C131" s="5">
        <v>21.855473418031259</v>
      </c>
    </row>
    <row r="132" spans="1:3" x14ac:dyDescent="0.25">
      <c r="A132" s="3">
        <f t="shared" si="3"/>
        <v>13.199999999999996</v>
      </c>
      <c r="B132" s="5">
        <v>20.317682955467635</v>
      </c>
      <c r="C132" s="5">
        <v>22.015027044532378</v>
      </c>
    </row>
    <row r="133" spans="1:3" x14ac:dyDescent="0.25">
      <c r="A133" s="2">
        <v>13.3</v>
      </c>
      <c r="B133" s="5">
        <v>20.449739999999998</v>
      </c>
      <c r="C133" s="5">
        <v>22.190829999999998</v>
      </c>
    </row>
    <row r="134" spans="1:3" x14ac:dyDescent="0.25">
      <c r="A134" s="3">
        <f t="shared" ref="A134:A139" si="4">A133+0.1</f>
        <v>13.4</v>
      </c>
      <c r="B134" s="5">
        <v>20.598749184788158</v>
      </c>
      <c r="C134" s="5">
        <v>22.350420815211837</v>
      </c>
    </row>
    <row r="135" spans="1:3" x14ac:dyDescent="0.25">
      <c r="A135" s="3">
        <f t="shared" si="4"/>
        <v>13.5</v>
      </c>
      <c r="B135" s="5">
        <v>20.747741771131906</v>
      </c>
      <c r="C135" s="5">
        <v>22.510028228868087</v>
      </c>
    </row>
    <row r="136" spans="1:3" x14ac:dyDescent="0.25">
      <c r="A136" s="3">
        <f t="shared" si="4"/>
        <v>13.6</v>
      </c>
      <c r="B136" s="5">
        <v>20.896719078687745</v>
      </c>
      <c r="C136" s="5">
        <v>22.669650921312247</v>
      </c>
    </row>
    <row r="137" spans="1:3" x14ac:dyDescent="0.25">
      <c r="A137" s="3">
        <f t="shared" si="4"/>
        <v>13.7</v>
      </c>
      <c r="B137" s="5">
        <v>21.045682418618874</v>
      </c>
      <c r="C137" s="5">
        <v>22.829287581381116</v>
      </c>
    </row>
    <row r="138" spans="1:3" x14ac:dyDescent="0.25">
      <c r="A138" s="3">
        <f t="shared" si="4"/>
        <v>13.799999999999999</v>
      </c>
      <c r="B138" s="5">
        <v>21.194633093383995</v>
      </c>
      <c r="C138" s="5">
        <v>22.988936906615997</v>
      </c>
    </row>
    <row r="139" spans="1:3" x14ac:dyDescent="0.25">
      <c r="A139" s="3">
        <f t="shared" si="4"/>
        <v>13.899999999999999</v>
      </c>
      <c r="B139" s="5">
        <v>21.343572396536906</v>
      </c>
      <c r="C139" s="5">
        <v>23.148597603463088</v>
      </c>
    </row>
    <row r="140" spans="1:3" x14ac:dyDescent="0.25">
      <c r="A140" s="2">
        <v>14</v>
      </c>
      <c r="B140" s="5">
        <v>21.483519999999999</v>
      </c>
      <c r="C140" s="5">
        <v>23.3169</v>
      </c>
    </row>
    <row r="141" spans="1:3" x14ac:dyDescent="0.25">
      <c r="A141" s="3">
        <f>A140+0.1</f>
        <v>14.1</v>
      </c>
      <c r="B141" s="5">
        <v>21.632440404033087</v>
      </c>
      <c r="C141" s="5">
        <v>23.476579595966911</v>
      </c>
    </row>
    <row r="142" spans="1:3" x14ac:dyDescent="0.25">
      <c r="A142" s="3">
        <f>A141+0.1</f>
        <v>14.2</v>
      </c>
      <c r="B142" s="5">
        <v>21.781353261843968</v>
      </c>
      <c r="C142" s="5">
        <v>23.636266738156031</v>
      </c>
    </row>
    <row r="143" spans="1:3" x14ac:dyDescent="0.25">
      <c r="A143" s="2">
        <v>14.3</v>
      </c>
      <c r="B143" s="5">
        <v>21.926130000000001</v>
      </c>
      <c r="C143" s="5">
        <v>23.799939999999999</v>
      </c>
    </row>
    <row r="144" spans="1:3" x14ac:dyDescent="0.25">
      <c r="A144" s="3">
        <f t="shared" ref="A144:A151" si="5">A143+0.1</f>
        <v>14.4</v>
      </c>
      <c r="B144" s="5">
        <v>22.075031524060162</v>
      </c>
      <c r="C144" s="5">
        <v>23.95963847593984</v>
      </c>
    </row>
    <row r="145" spans="1:3" x14ac:dyDescent="0.25">
      <c r="A145" s="3">
        <f t="shared" si="5"/>
        <v>14.5</v>
      </c>
      <c r="B145" s="5">
        <v>22.223929240966413</v>
      </c>
      <c r="C145" s="5">
        <v>24.119340759033591</v>
      </c>
    </row>
    <row r="146" spans="1:3" x14ac:dyDescent="0.25">
      <c r="A146" s="3">
        <f t="shared" si="5"/>
        <v>14.6</v>
      </c>
      <c r="B146" s="5">
        <v>22.372824377234252</v>
      </c>
      <c r="C146" s="5">
        <v>24.27904562276575</v>
      </c>
    </row>
    <row r="147" spans="1:3" x14ac:dyDescent="0.25">
      <c r="A147" s="3">
        <f t="shared" si="5"/>
        <v>14.7</v>
      </c>
      <c r="B147" s="5">
        <v>22.521718149259883</v>
      </c>
      <c r="C147" s="5">
        <v>24.438751850740122</v>
      </c>
    </row>
    <row r="148" spans="1:3" x14ac:dyDescent="0.25">
      <c r="A148" s="3">
        <f t="shared" si="5"/>
        <v>14.799999999999999</v>
      </c>
      <c r="B148" s="5">
        <v>22.670611763217003</v>
      </c>
      <c r="C148" s="5">
        <v>24.598458236783003</v>
      </c>
    </row>
    <row r="149" spans="1:3" x14ac:dyDescent="0.25">
      <c r="A149" s="3">
        <f t="shared" si="5"/>
        <v>14.899999999999999</v>
      </c>
      <c r="B149" s="5">
        <v>22.819506414964412</v>
      </c>
      <c r="C149" s="5">
        <v>24.758163585035593</v>
      </c>
    </row>
    <row r="150" spans="1:3" x14ac:dyDescent="0.25">
      <c r="A150" s="3">
        <f t="shared" si="5"/>
        <v>14.999999999999998</v>
      </c>
      <c r="B150" s="5">
        <v>22.96840328996441</v>
      </c>
      <c r="C150" s="5">
        <v>24.917866710035593</v>
      </c>
    </row>
    <row r="151" spans="1:3" x14ac:dyDescent="0.25">
      <c r="A151" s="3">
        <f t="shared" si="5"/>
        <v>15.099999999999998</v>
      </c>
      <c r="B151" s="5">
        <v>23.117303563212001</v>
      </c>
      <c r="C151" s="5">
        <v>25.077566436788004</v>
      </c>
    </row>
    <row r="152" spans="1:3" x14ac:dyDescent="0.25">
      <c r="A152" s="2">
        <v>15.2</v>
      </c>
      <c r="B152" s="5">
        <v>23.252590000000001</v>
      </c>
      <c r="C152" s="5">
        <v>25.250440000000001</v>
      </c>
    </row>
    <row r="153" spans="1:3" x14ac:dyDescent="0.25">
      <c r="A153" s="3">
        <f t="shared" ref="A153:A180" si="6">A152+0.1</f>
        <v>15.299999999999999</v>
      </c>
      <c r="B153" s="5">
        <v>23.40150055256937</v>
      </c>
      <c r="C153" s="5">
        <v>25.410129447430631</v>
      </c>
    </row>
    <row r="154" spans="1:3" x14ac:dyDescent="0.25">
      <c r="A154" s="3">
        <f t="shared" si="6"/>
        <v>15.399999999999999</v>
      </c>
      <c r="B154" s="5">
        <v>23.550417965021531</v>
      </c>
      <c r="C154" s="5">
        <v>25.569812034978472</v>
      </c>
    </row>
    <row r="155" spans="1:3" x14ac:dyDescent="0.25">
      <c r="A155" s="3">
        <f t="shared" si="6"/>
        <v>15.499999999999998</v>
      </c>
      <c r="B155" s="5">
        <v>23.699343369990281</v>
      </c>
      <c r="C155" s="5">
        <v>25.729486630009724</v>
      </c>
    </row>
    <row r="156" spans="1:3" x14ac:dyDescent="0.25">
      <c r="A156" s="3">
        <f t="shared" si="6"/>
        <v>15.599999999999998</v>
      </c>
      <c r="B156" s="5">
        <v>23.84827788945012</v>
      </c>
      <c r="C156" s="5">
        <v>25.889152110549883</v>
      </c>
    </row>
    <row r="157" spans="1:3" x14ac:dyDescent="0.25">
      <c r="A157" s="3">
        <f t="shared" si="6"/>
        <v>15.699999999999998</v>
      </c>
      <c r="B157" s="5">
        <v>23.997222634710251</v>
      </c>
      <c r="C157" s="5">
        <v>26.048807365289754</v>
      </c>
    </row>
    <row r="158" spans="1:3" x14ac:dyDescent="0.25">
      <c r="A158" s="3">
        <f t="shared" si="6"/>
        <v>15.799999999999997</v>
      </c>
      <c r="B158" s="5">
        <v>24.14617870641937</v>
      </c>
      <c r="C158" s="5">
        <v>26.208451293580634</v>
      </c>
    </row>
    <row r="159" spans="1:3" x14ac:dyDescent="0.25">
      <c r="A159" s="3">
        <f t="shared" si="6"/>
        <v>15.899999999999997</v>
      </c>
      <c r="B159" s="5">
        <v>24.295147194581279</v>
      </c>
      <c r="C159" s="5">
        <v>26.368082805418723</v>
      </c>
    </row>
    <row r="160" spans="1:3" x14ac:dyDescent="0.25">
      <c r="A160" s="3">
        <f t="shared" si="6"/>
        <v>15.999999999999996</v>
      </c>
      <c r="B160" s="5">
        <v>24.444129178581278</v>
      </c>
      <c r="C160" s="5">
        <v>26.527700821418723</v>
      </c>
    </row>
    <row r="161" spans="1:3" x14ac:dyDescent="0.25">
      <c r="A161" s="3">
        <f t="shared" si="6"/>
        <v>16.099999999999998</v>
      </c>
      <c r="B161" s="5">
        <v>24.593125727223367</v>
      </c>
      <c r="C161" s="5">
        <v>26.687304272776633</v>
      </c>
    </row>
    <row r="162" spans="1:3" x14ac:dyDescent="0.25">
      <c r="A162" s="3">
        <f t="shared" si="6"/>
        <v>16.2</v>
      </c>
      <c r="B162" s="5">
        <v>24.742137898778246</v>
      </c>
      <c r="C162" s="5">
        <v>26.846892101221751</v>
      </c>
    </row>
    <row r="163" spans="1:3" x14ac:dyDescent="0.25">
      <c r="A163" s="3">
        <f t="shared" si="6"/>
        <v>16.3</v>
      </c>
      <c r="B163" s="5">
        <v>24.891166741042117</v>
      </c>
      <c r="C163" s="5">
        <v>27.006463258957883</v>
      </c>
    </row>
    <row r="164" spans="1:3" x14ac:dyDescent="0.25">
      <c r="A164" s="3">
        <f t="shared" si="6"/>
        <v>16.400000000000002</v>
      </c>
      <c r="B164" s="5">
        <v>25.040213291406278</v>
      </c>
      <c r="C164" s="5">
        <v>27.166016708593723</v>
      </c>
    </row>
    <row r="165" spans="1:3" x14ac:dyDescent="0.25">
      <c r="A165" s="3">
        <f t="shared" si="6"/>
        <v>16.500000000000004</v>
      </c>
      <c r="B165" s="5">
        <v>25.189278576937529</v>
      </c>
      <c r="C165" s="5">
        <v>27.325551423062475</v>
      </c>
    </row>
    <row r="166" spans="1:3" x14ac:dyDescent="0.25">
      <c r="A166" s="3">
        <f t="shared" si="6"/>
        <v>16.600000000000005</v>
      </c>
      <c r="B166" s="5">
        <v>25.338363614469369</v>
      </c>
      <c r="C166" s="5">
        <v>27.485066385530637</v>
      </c>
    </row>
    <row r="167" spans="1:3" x14ac:dyDescent="0.25">
      <c r="A167" s="3">
        <f t="shared" si="6"/>
        <v>16.700000000000006</v>
      </c>
      <c r="B167" s="5">
        <v>25.487469410703998</v>
      </c>
      <c r="C167" s="5">
        <v>27.644560589296006</v>
      </c>
    </row>
    <row r="168" spans="1:3" x14ac:dyDescent="0.25">
      <c r="A168" s="3">
        <f t="shared" si="6"/>
        <v>16.800000000000008</v>
      </c>
      <c r="B168" s="5">
        <v>25.636596962325118</v>
      </c>
      <c r="C168" s="5">
        <v>27.804033037674888</v>
      </c>
    </row>
    <row r="169" spans="1:3" x14ac:dyDescent="0.25">
      <c r="A169" s="3">
        <f t="shared" si="6"/>
        <v>16.900000000000009</v>
      </c>
      <c r="B169" s="5">
        <v>25.785747256121528</v>
      </c>
      <c r="C169" s="5">
        <v>27.963482743878476</v>
      </c>
    </row>
    <row r="170" spans="1:3" x14ac:dyDescent="0.25">
      <c r="A170" s="3">
        <f t="shared" si="6"/>
        <v>17.000000000000011</v>
      </c>
      <c r="B170" s="5">
        <v>25.934921269121528</v>
      </c>
      <c r="C170" s="5">
        <v>28.122908730878475</v>
      </c>
    </row>
    <row r="171" spans="1:3" x14ac:dyDescent="0.25">
      <c r="A171" s="3">
        <f t="shared" si="6"/>
        <v>17.100000000000012</v>
      </c>
      <c r="B171" s="5">
        <v>26.084119968738118</v>
      </c>
      <c r="C171" s="5">
        <v>28.282310031261886</v>
      </c>
    </row>
    <row r="172" spans="1:3" x14ac:dyDescent="0.25">
      <c r="A172" s="3">
        <f t="shared" si="6"/>
        <v>17.200000000000014</v>
      </c>
      <c r="B172" s="5">
        <v>26.233344312924999</v>
      </c>
      <c r="C172" s="5">
        <v>28.441685687075005</v>
      </c>
    </row>
    <row r="173" spans="1:3" x14ac:dyDescent="0.25">
      <c r="A173" s="3">
        <f t="shared" si="6"/>
        <v>17.300000000000015</v>
      </c>
      <c r="B173" s="5">
        <v>26.382595250343368</v>
      </c>
      <c r="C173" s="5">
        <v>28.601034749656634</v>
      </c>
    </row>
    <row r="174" spans="1:3" x14ac:dyDescent="0.25">
      <c r="A174" s="3">
        <f t="shared" si="6"/>
        <v>17.400000000000016</v>
      </c>
      <c r="B174" s="5">
        <v>26.531873720539529</v>
      </c>
      <c r="C174" s="5">
        <v>28.760356279460474</v>
      </c>
    </row>
    <row r="175" spans="1:3" x14ac:dyDescent="0.25">
      <c r="A175" s="3">
        <f t="shared" si="6"/>
        <v>17.500000000000018</v>
      </c>
      <c r="B175" s="5">
        <v>26.681180654133279</v>
      </c>
      <c r="C175" s="5">
        <v>28.919649345866723</v>
      </c>
    </row>
    <row r="176" spans="1:3" x14ac:dyDescent="0.25">
      <c r="A176" s="3">
        <f t="shared" si="6"/>
        <v>17.600000000000019</v>
      </c>
      <c r="B176" s="5">
        <v>26.830516973017119</v>
      </c>
      <c r="C176" s="5">
        <v>29.078913026982882</v>
      </c>
    </row>
    <row r="177" spans="1:3" x14ac:dyDescent="0.25">
      <c r="A177" s="3">
        <f t="shared" si="6"/>
        <v>17.700000000000021</v>
      </c>
      <c r="B177" s="5">
        <v>26.979883590566249</v>
      </c>
      <c r="C177" s="5">
        <v>29.238146409433753</v>
      </c>
    </row>
    <row r="178" spans="1:3" x14ac:dyDescent="0.25">
      <c r="A178" s="3">
        <f t="shared" si="6"/>
        <v>17.800000000000022</v>
      </c>
      <c r="B178" s="5">
        <v>27.12928141185937</v>
      </c>
      <c r="C178" s="5">
        <v>29.397348588140634</v>
      </c>
    </row>
    <row r="179" spans="1:3" x14ac:dyDescent="0.25">
      <c r="A179" s="3">
        <f t="shared" si="6"/>
        <v>17.900000000000023</v>
      </c>
      <c r="B179" s="5">
        <v>27.27871133391028</v>
      </c>
      <c r="C179" s="5">
        <v>29.556518666089723</v>
      </c>
    </row>
    <row r="180" spans="1:3" x14ac:dyDescent="0.25">
      <c r="A180" s="3">
        <f t="shared" si="6"/>
        <v>18.000000000000025</v>
      </c>
      <c r="B180" s="5">
        <v>27.428174245910281</v>
      </c>
      <c r="C180" s="5">
        <v>29.715655754089724</v>
      </c>
    </row>
    <row r="181" spans="1:3" x14ac:dyDescent="0.25">
      <c r="A181" s="2">
        <v>18.100000000000001</v>
      </c>
      <c r="B181" s="5">
        <v>27.516020000000001</v>
      </c>
      <c r="C181" s="5">
        <v>29.93497</v>
      </c>
    </row>
    <row r="182" spans="1:3" x14ac:dyDescent="0.25">
      <c r="A182" s="3">
        <f t="shared" ref="A182:A229" si="7">A181+0.1</f>
        <v>18.200000000000003</v>
      </c>
      <c r="B182" s="5">
        <v>27.665551529458881</v>
      </c>
      <c r="C182" s="5">
        <v>30.094038470541118</v>
      </c>
    </row>
    <row r="183" spans="1:3" x14ac:dyDescent="0.25">
      <c r="A183" s="3">
        <f t="shared" si="7"/>
        <v>18.300000000000004</v>
      </c>
      <c r="B183" s="5">
        <v>27.815118672091749</v>
      </c>
      <c r="C183" s="5">
        <v>30.253071327908248</v>
      </c>
    </row>
    <row r="184" spans="1:3" x14ac:dyDescent="0.25">
      <c r="A184" s="3">
        <f t="shared" si="7"/>
        <v>18.400000000000006</v>
      </c>
      <c r="B184" s="5">
        <v>27.964722288439908</v>
      </c>
      <c r="C184" s="5">
        <v>30.412067711560088</v>
      </c>
    </row>
    <row r="185" spans="1:3" x14ac:dyDescent="0.25">
      <c r="A185" s="3">
        <f t="shared" si="7"/>
        <v>18.500000000000007</v>
      </c>
      <c r="B185" s="5">
        <v>28.114363232596158</v>
      </c>
      <c r="C185" s="5">
        <v>30.571026767403836</v>
      </c>
    </row>
    <row r="186" spans="1:3" x14ac:dyDescent="0.25">
      <c r="A186" s="3">
        <f t="shared" si="7"/>
        <v>18.600000000000009</v>
      </c>
      <c r="B186" s="5">
        <v>28.264042352512</v>
      </c>
      <c r="C186" s="5">
        <v>30.729947647487997</v>
      </c>
    </row>
    <row r="187" spans="1:3" x14ac:dyDescent="0.25">
      <c r="A187" s="3">
        <f t="shared" si="7"/>
        <v>18.70000000000001</v>
      </c>
      <c r="B187" s="5">
        <v>28.413760490315632</v>
      </c>
      <c r="C187" s="5">
        <v>30.888829509684367</v>
      </c>
    </row>
    <row r="188" spans="1:3" x14ac:dyDescent="0.25">
      <c r="A188" s="3">
        <f t="shared" si="7"/>
        <v>18.800000000000011</v>
      </c>
      <c r="B188" s="5">
        <v>28.563518482640752</v>
      </c>
      <c r="C188" s="5">
        <v>31.047671517359248</v>
      </c>
    </row>
    <row r="189" spans="1:3" x14ac:dyDescent="0.25">
      <c r="A189" s="3">
        <f t="shared" si="7"/>
        <v>18.900000000000013</v>
      </c>
      <c r="B189" s="5">
        <v>28.713317160966163</v>
      </c>
      <c r="C189" s="5">
        <v>31.20647283903384</v>
      </c>
    </row>
    <row r="190" spans="1:3" x14ac:dyDescent="0.25">
      <c r="A190" s="3">
        <f t="shared" si="7"/>
        <v>19.000000000000014</v>
      </c>
      <c r="B190" s="5">
        <v>28.863157351966162</v>
      </c>
      <c r="C190" s="5">
        <v>31.365232648033839</v>
      </c>
    </row>
    <row r="191" spans="1:3" x14ac:dyDescent="0.25">
      <c r="A191" s="3">
        <f t="shared" si="7"/>
        <v>19.100000000000016</v>
      </c>
      <c r="B191" s="5">
        <v>29.013039877871751</v>
      </c>
      <c r="C191" s="5">
        <v>31.523950122128248</v>
      </c>
    </row>
    <row r="192" spans="1:3" x14ac:dyDescent="0.25">
      <c r="A192" s="3">
        <f t="shared" si="7"/>
        <v>19.200000000000017</v>
      </c>
      <c r="B192" s="5">
        <v>29.162965556842632</v>
      </c>
      <c r="C192" s="5">
        <v>31.682624443157369</v>
      </c>
    </row>
    <row r="193" spans="1:3" x14ac:dyDescent="0.25">
      <c r="A193" s="3">
        <f t="shared" si="7"/>
        <v>19.300000000000018</v>
      </c>
      <c r="B193" s="5">
        <v>29.312935203350001</v>
      </c>
      <c r="C193" s="5">
        <v>31.841254796649999</v>
      </c>
    </row>
    <row r="194" spans="1:3" x14ac:dyDescent="0.25">
      <c r="A194" s="3">
        <f t="shared" si="7"/>
        <v>19.40000000000002</v>
      </c>
      <c r="B194" s="5">
        <v>29.462949628570161</v>
      </c>
      <c r="C194" s="5">
        <v>31.999840371429837</v>
      </c>
    </row>
    <row r="195" spans="1:3" x14ac:dyDescent="0.25">
      <c r="A195" s="3">
        <f t="shared" si="7"/>
        <v>19.500000000000021</v>
      </c>
      <c r="B195" s="5">
        <v>29.61300964078891</v>
      </c>
      <c r="C195" s="5">
        <v>32.158380359211087</v>
      </c>
    </row>
    <row r="196" spans="1:3" x14ac:dyDescent="0.25">
      <c r="A196" s="3">
        <f t="shared" si="7"/>
        <v>19.600000000000023</v>
      </c>
      <c r="B196" s="5">
        <v>29.763116045816751</v>
      </c>
      <c r="C196" s="5">
        <v>32.316873954183244</v>
      </c>
    </row>
    <row r="197" spans="1:3" x14ac:dyDescent="0.25">
      <c r="A197" s="3">
        <f t="shared" si="7"/>
        <v>19.700000000000024</v>
      </c>
      <c r="B197" s="5">
        <v>29.913269647414882</v>
      </c>
      <c r="C197" s="5">
        <v>32.475320352585115</v>
      </c>
    </row>
    <row r="198" spans="1:3" x14ac:dyDescent="0.25">
      <c r="A198" s="3">
        <f t="shared" si="7"/>
        <v>19.800000000000026</v>
      </c>
      <c r="B198" s="5">
        <v>30.063471247732004</v>
      </c>
      <c r="C198" s="5">
        <v>32.633718752267995</v>
      </c>
    </row>
    <row r="199" spans="1:3" x14ac:dyDescent="0.25">
      <c r="A199" s="3">
        <f t="shared" si="7"/>
        <v>19.900000000000027</v>
      </c>
      <c r="B199" s="5">
        <v>30.213721647751914</v>
      </c>
      <c r="C199" s="5">
        <v>32.792068352248087</v>
      </c>
    </row>
    <row r="200" spans="1:3" x14ac:dyDescent="0.25">
      <c r="A200" s="3">
        <f t="shared" si="7"/>
        <v>20.000000000000028</v>
      </c>
      <c r="B200" s="5">
        <v>30.364021647751915</v>
      </c>
      <c r="C200" s="5">
        <v>32.950368352248084</v>
      </c>
    </row>
    <row r="201" spans="1:3" x14ac:dyDescent="0.25">
      <c r="A201" s="3">
        <f t="shared" si="7"/>
        <v>20.10000000000003</v>
      </c>
      <c r="B201" s="5">
        <v>30.514372047772007</v>
      </c>
      <c r="C201" s="5">
        <v>33.108617952227995</v>
      </c>
    </row>
    <row r="202" spans="1:3" x14ac:dyDescent="0.25">
      <c r="A202" s="3">
        <f t="shared" si="7"/>
        <v>20.200000000000031</v>
      </c>
      <c r="B202" s="5">
        <v>30.664773648094886</v>
      </c>
      <c r="C202" s="5">
        <v>33.266816351905113</v>
      </c>
    </row>
    <row r="203" spans="1:3" x14ac:dyDescent="0.25">
      <c r="A203" s="3">
        <f t="shared" si="7"/>
        <v>20.300000000000033</v>
      </c>
      <c r="B203" s="5">
        <v>30.815227249736758</v>
      </c>
      <c r="C203" s="5">
        <v>33.424962750263241</v>
      </c>
    </row>
    <row r="204" spans="1:3" x14ac:dyDescent="0.25">
      <c r="A204" s="3">
        <f t="shared" si="7"/>
        <v>20.400000000000034</v>
      </c>
      <c r="B204" s="5">
        <v>30.965733654948917</v>
      </c>
      <c r="C204" s="5">
        <v>33.583056345051084</v>
      </c>
    </row>
    <row r="205" spans="1:3" x14ac:dyDescent="0.25">
      <c r="A205" s="3">
        <f t="shared" si="7"/>
        <v>20.500000000000036</v>
      </c>
      <c r="B205" s="5">
        <v>31.116293667730165</v>
      </c>
      <c r="C205" s="5">
        <v>33.741096332269834</v>
      </c>
    </row>
    <row r="206" spans="1:3" x14ac:dyDescent="0.25">
      <c r="A206" s="3">
        <f t="shared" si="7"/>
        <v>20.600000000000037</v>
      </c>
      <c r="B206" s="5">
        <v>31.266908094350004</v>
      </c>
      <c r="C206" s="5">
        <v>33.899081905649993</v>
      </c>
    </row>
    <row r="207" spans="1:3" x14ac:dyDescent="0.25">
      <c r="A207" s="3">
        <f t="shared" si="7"/>
        <v>20.700000000000038</v>
      </c>
      <c r="B207" s="5">
        <v>31.417577743882635</v>
      </c>
      <c r="C207" s="5">
        <v>34.05701225611736</v>
      </c>
    </row>
    <row r="208" spans="1:3" x14ac:dyDescent="0.25">
      <c r="A208" s="3">
        <f t="shared" si="7"/>
        <v>20.80000000000004</v>
      </c>
      <c r="B208" s="5">
        <v>31.568303428751754</v>
      </c>
      <c r="C208" s="5">
        <v>34.214886571248243</v>
      </c>
    </row>
    <row r="209" spans="1:3" x14ac:dyDescent="0.25">
      <c r="A209" s="3">
        <f t="shared" si="7"/>
        <v>20.900000000000041</v>
      </c>
      <c r="B209" s="5">
        <v>31.719085965286165</v>
      </c>
      <c r="C209" s="5">
        <v>34.372704034713834</v>
      </c>
    </row>
    <row r="210" spans="1:3" x14ac:dyDescent="0.25">
      <c r="A210" s="3">
        <f t="shared" si="7"/>
        <v>21.000000000000043</v>
      </c>
      <c r="B210" s="5">
        <v>31.869926174286164</v>
      </c>
      <c r="C210" s="5">
        <v>34.530463825713831</v>
      </c>
    </row>
    <row r="211" spans="1:3" x14ac:dyDescent="0.25">
      <c r="A211" s="3">
        <f t="shared" si="7"/>
        <v>21.100000000000044</v>
      </c>
      <c r="B211" s="5">
        <v>32.020824881600753</v>
      </c>
      <c r="C211" s="5">
        <v>34.68816511839924</v>
      </c>
    </row>
    <row r="212" spans="1:3" x14ac:dyDescent="0.25">
      <c r="A212" s="3">
        <f t="shared" si="7"/>
        <v>21.200000000000045</v>
      </c>
      <c r="B212" s="5">
        <v>32.171782918715635</v>
      </c>
      <c r="C212" s="5">
        <v>34.845807081284363</v>
      </c>
    </row>
    <row r="213" spans="1:3" x14ac:dyDescent="0.25">
      <c r="A213" s="3">
        <f t="shared" si="7"/>
        <v>21.300000000000047</v>
      </c>
      <c r="B213" s="5">
        <v>32.322801123352008</v>
      </c>
      <c r="C213" s="5">
        <v>35.003388876647996</v>
      </c>
    </row>
    <row r="214" spans="1:3" x14ac:dyDescent="0.25">
      <c r="A214" s="3">
        <f t="shared" si="7"/>
        <v>21.400000000000048</v>
      </c>
      <c r="B214" s="5">
        <v>32.473880340076171</v>
      </c>
      <c r="C214" s="5">
        <v>35.160909659923838</v>
      </c>
    </row>
    <row r="215" spans="1:3" x14ac:dyDescent="0.25">
      <c r="A215" s="3">
        <f t="shared" si="7"/>
        <v>21.50000000000005</v>
      </c>
      <c r="B215" s="5">
        <v>32.625021420919921</v>
      </c>
      <c r="C215" s="5">
        <v>35.318368579080087</v>
      </c>
    </row>
    <row r="216" spans="1:3" x14ac:dyDescent="0.25">
      <c r="A216" s="3">
        <f t="shared" si="7"/>
        <v>21.600000000000051</v>
      </c>
      <c r="B216" s="5">
        <v>32.776225226011761</v>
      </c>
      <c r="C216" s="5">
        <v>35.475764773988246</v>
      </c>
    </row>
    <row r="217" spans="1:3" x14ac:dyDescent="0.25">
      <c r="A217" s="3">
        <f t="shared" si="7"/>
        <v>21.700000000000053</v>
      </c>
      <c r="B217" s="5">
        <v>32.927492624218893</v>
      </c>
      <c r="C217" s="5">
        <v>35.633097375781112</v>
      </c>
    </row>
    <row r="218" spans="1:3" x14ac:dyDescent="0.25">
      <c r="A218" s="3">
        <f t="shared" si="7"/>
        <v>21.800000000000054</v>
      </c>
      <c r="B218" s="5">
        <v>33.078824493800013</v>
      </c>
      <c r="C218" s="5">
        <v>35.79036550619999</v>
      </c>
    </row>
    <row r="219" spans="1:3" x14ac:dyDescent="0.25">
      <c r="A219" s="3">
        <f t="shared" si="7"/>
        <v>21.900000000000055</v>
      </c>
      <c r="B219" s="5">
        <v>33.230221723068922</v>
      </c>
      <c r="C219" s="5">
        <v>35.947568276931079</v>
      </c>
    </row>
    <row r="220" spans="1:3" x14ac:dyDescent="0.25">
      <c r="A220" s="3">
        <f t="shared" si="7"/>
        <v>22.000000000000057</v>
      </c>
      <c r="B220" s="5">
        <v>33.38168521106892</v>
      </c>
      <c r="C220" s="5">
        <v>36.10470478893108</v>
      </c>
    </row>
    <row r="221" spans="1:3" x14ac:dyDescent="0.25">
      <c r="A221" s="3">
        <f t="shared" si="7"/>
        <v>22.100000000000058</v>
      </c>
      <c r="B221" s="5">
        <v>33.533215868258011</v>
      </c>
      <c r="C221" s="5">
        <v>36.261774131741987</v>
      </c>
    </row>
    <row r="222" spans="1:3" x14ac:dyDescent="0.25">
      <c r="A222" s="3">
        <f t="shared" si="7"/>
        <v>22.20000000000006</v>
      </c>
      <c r="B222" s="5">
        <v>33.684814617204893</v>
      </c>
      <c r="C222" s="5">
        <v>36.418775382795104</v>
      </c>
    </row>
    <row r="223" spans="1:3" x14ac:dyDescent="0.25">
      <c r="A223" s="3">
        <f t="shared" si="7"/>
        <v>22.300000000000061</v>
      </c>
      <c r="B223" s="5">
        <v>33.836482393295761</v>
      </c>
      <c r="C223" s="5">
        <v>36.575707606704235</v>
      </c>
    </row>
    <row r="224" spans="1:3" x14ac:dyDescent="0.25">
      <c r="A224" s="3">
        <f t="shared" si="7"/>
        <v>22.400000000000063</v>
      </c>
      <c r="B224" s="5">
        <v>33.988220145451919</v>
      </c>
      <c r="C224" s="5">
        <v>36.732569854548075</v>
      </c>
    </row>
    <row r="225" spans="1:3" x14ac:dyDescent="0.25">
      <c r="A225" s="3">
        <f t="shared" si="7"/>
        <v>22.500000000000064</v>
      </c>
      <c r="B225" s="5">
        <v>34.140028836858171</v>
      </c>
      <c r="C225" s="5">
        <v>36.889361163141828</v>
      </c>
    </row>
    <row r="226" spans="1:3" x14ac:dyDescent="0.25">
      <c r="A226" s="3">
        <f t="shared" si="7"/>
        <v>22.600000000000065</v>
      </c>
      <c r="B226" s="5">
        <v>34.291909445702011</v>
      </c>
      <c r="C226" s="5">
        <v>37.046080554297987</v>
      </c>
    </row>
    <row r="227" spans="1:3" x14ac:dyDescent="0.25">
      <c r="A227" s="3">
        <f t="shared" si="7"/>
        <v>22.700000000000067</v>
      </c>
      <c r="B227" s="5">
        <v>34.443862965923643</v>
      </c>
      <c r="C227" s="5">
        <v>37.202727034076354</v>
      </c>
    </row>
    <row r="228" spans="1:3" x14ac:dyDescent="0.25">
      <c r="A228" s="3">
        <f t="shared" si="7"/>
        <v>22.800000000000068</v>
      </c>
      <c r="B228" s="5">
        <v>34.595890407976761</v>
      </c>
      <c r="C228" s="5">
        <v>37.359299592023234</v>
      </c>
    </row>
    <row r="229" spans="1:3" x14ac:dyDescent="0.25">
      <c r="A229" s="3">
        <f t="shared" si="7"/>
        <v>22.90000000000007</v>
      </c>
      <c r="B229" s="5">
        <v>34.747992799600169</v>
      </c>
      <c r="C229" s="5">
        <v>37.515797200399824</v>
      </c>
    </row>
    <row r="230" spans="1:3" x14ac:dyDescent="0.25">
      <c r="A230" s="2">
        <v>23</v>
      </c>
      <c r="B230" s="5">
        <v>34.697749999999999</v>
      </c>
      <c r="C230" s="5">
        <v>37.872210000000003</v>
      </c>
    </row>
    <row r="231" spans="1:3" x14ac:dyDescent="0.25">
      <c r="A231" s="3">
        <f>A230+0.1</f>
        <v>23.1</v>
      </c>
      <c r="B231" s="5">
        <v>34.850005447043593</v>
      </c>
      <c r="C231" s="5">
        <v>38.028554552956415</v>
      </c>
    </row>
    <row r="232" spans="1:3" x14ac:dyDescent="0.25">
      <c r="A232" s="3">
        <f>A231+0.1</f>
        <v>23.200000000000003</v>
      </c>
      <c r="B232" s="5">
        <v>35.002339038462473</v>
      </c>
      <c r="C232" s="5">
        <v>38.184820961537532</v>
      </c>
    </row>
    <row r="233" spans="1:3" x14ac:dyDescent="0.25">
      <c r="A233" s="3">
        <f>A232+0.1</f>
        <v>23.300000000000004</v>
      </c>
      <c r="B233" s="5">
        <v>35.154751879067845</v>
      </c>
      <c r="C233" s="5">
        <v>38.341008120932159</v>
      </c>
    </row>
    <row r="234" spans="1:3" x14ac:dyDescent="0.25">
      <c r="A234" s="3">
        <f>A233+0.1</f>
        <v>23.400000000000006</v>
      </c>
      <c r="B234" s="5">
        <v>35.307245094976004</v>
      </c>
      <c r="C234" s="5">
        <v>38.497114905023999</v>
      </c>
    </row>
    <row r="235" spans="1:3" x14ac:dyDescent="0.25">
      <c r="A235" s="2">
        <v>23.5</v>
      </c>
      <c r="B235" s="5">
        <v>35.429630000000003</v>
      </c>
      <c r="C235" s="5">
        <v>38.683070000000001</v>
      </c>
    </row>
    <row r="236" spans="1:3" x14ac:dyDescent="0.25">
      <c r="A236" s="3">
        <f t="shared" ref="A236:A245" si="8">A235+0.1</f>
        <v>23.6</v>
      </c>
      <c r="B236" s="5">
        <v>35.582287434275841</v>
      </c>
      <c r="C236" s="5">
        <v>38.839012565724161</v>
      </c>
    </row>
    <row r="237" spans="1:3" x14ac:dyDescent="0.25">
      <c r="A237" s="3">
        <f t="shared" si="8"/>
        <v>23.700000000000003</v>
      </c>
      <c r="B237" s="5">
        <v>35.735028758451968</v>
      </c>
      <c r="C237" s="5">
        <v>38.994871241548033</v>
      </c>
    </row>
    <row r="238" spans="1:3" x14ac:dyDescent="0.25">
      <c r="A238" s="3">
        <f t="shared" si="8"/>
        <v>23.800000000000004</v>
      </c>
      <c r="B238" s="5">
        <v>35.887855192337085</v>
      </c>
      <c r="C238" s="5">
        <v>39.150644807662914</v>
      </c>
    </row>
    <row r="239" spans="1:3" x14ac:dyDescent="0.25">
      <c r="A239" s="3">
        <f t="shared" si="8"/>
        <v>23.900000000000006</v>
      </c>
      <c r="B239" s="5">
        <v>36.040767981334994</v>
      </c>
      <c r="C239" s="5">
        <v>39.306332018665003</v>
      </c>
    </row>
    <row r="240" spans="1:3" x14ac:dyDescent="0.25">
      <c r="A240" s="3">
        <f t="shared" si="8"/>
        <v>24.000000000000007</v>
      </c>
      <c r="B240" s="5">
        <v>36.193768397334992</v>
      </c>
      <c r="C240" s="5">
        <v>39.461931602665004</v>
      </c>
    </row>
    <row r="241" spans="1:3" x14ac:dyDescent="0.25">
      <c r="A241" s="3">
        <f t="shared" si="8"/>
        <v>24.100000000000009</v>
      </c>
      <c r="B241" s="5">
        <v>36.346857739613085</v>
      </c>
      <c r="C241" s="5">
        <v>39.617442260386916</v>
      </c>
    </row>
    <row r="242" spans="1:3" x14ac:dyDescent="0.25">
      <c r="A242" s="3">
        <f t="shared" si="8"/>
        <v>24.20000000000001</v>
      </c>
      <c r="B242" s="5">
        <v>36.500037335743968</v>
      </c>
      <c r="C242" s="5">
        <v>39.772862664256039</v>
      </c>
    </row>
    <row r="243" spans="1:3" x14ac:dyDescent="0.25">
      <c r="A243" s="3">
        <f t="shared" si="8"/>
        <v>24.300000000000011</v>
      </c>
      <c r="B243" s="5">
        <v>36.653308542523838</v>
      </c>
      <c r="C243" s="5">
        <v>39.928191457476167</v>
      </c>
    </row>
    <row r="244" spans="1:3" x14ac:dyDescent="0.25">
      <c r="A244" s="3">
        <f t="shared" si="8"/>
        <v>24.400000000000013</v>
      </c>
      <c r="B244" s="5">
        <v>36.806672746903999</v>
      </c>
      <c r="C244" s="5">
        <v>40.083427253096005</v>
      </c>
    </row>
    <row r="245" spans="1:3" x14ac:dyDescent="0.25">
      <c r="A245" s="3">
        <f t="shared" si="8"/>
        <v>24.500000000000014</v>
      </c>
      <c r="B245" s="5">
        <v>36.960131366935251</v>
      </c>
      <c r="C245" s="5">
        <v>40.238568633064752</v>
      </c>
    </row>
    <row r="246" spans="1:3" x14ac:dyDescent="0.25">
      <c r="A246" s="2">
        <v>24.6</v>
      </c>
      <c r="B246" s="5">
        <v>37.039340000000003</v>
      </c>
      <c r="C246" s="5">
        <v>40.46743</v>
      </c>
    </row>
    <row r="247" spans="1:3" x14ac:dyDescent="0.25">
      <c r="A247" s="3">
        <f t="shared" ref="A247:A258" si="9">A246+0.1</f>
        <v>24.700000000000003</v>
      </c>
      <c r="B247" s="5">
        <v>37.192991834670636</v>
      </c>
      <c r="C247" s="5">
        <v>40.622378165329373</v>
      </c>
    </row>
    <row r="248" spans="1:3" x14ac:dyDescent="0.25">
      <c r="A248" s="3">
        <f t="shared" si="9"/>
        <v>24.800000000000004</v>
      </c>
      <c r="B248" s="5">
        <v>37.346742535347758</v>
      </c>
      <c r="C248" s="5">
        <v>40.777227464652256</v>
      </c>
    </row>
    <row r="249" spans="1:3" x14ac:dyDescent="0.25">
      <c r="A249" s="3">
        <f t="shared" si="9"/>
        <v>24.900000000000006</v>
      </c>
      <c r="B249" s="5">
        <v>37.500593654140168</v>
      </c>
      <c r="C249" s="5">
        <v>40.931976345859844</v>
      </c>
    </row>
    <row r="250" spans="1:3" x14ac:dyDescent="0.25">
      <c r="A250" s="3">
        <f t="shared" si="9"/>
        <v>25.000000000000007</v>
      </c>
      <c r="B250" s="5">
        <v>37.654546779140169</v>
      </c>
      <c r="C250" s="5">
        <v>41.086623220859842</v>
      </c>
    </row>
    <row r="251" spans="1:3" x14ac:dyDescent="0.25">
      <c r="A251" s="3">
        <f t="shared" si="9"/>
        <v>25.100000000000009</v>
      </c>
      <c r="B251" s="5">
        <v>37.808603535432759</v>
      </c>
      <c r="C251" s="5">
        <v>41.24116646456725</v>
      </c>
    </row>
    <row r="252" spans="1:3" x14ac:dyDescent="0.25">
      <c r="A252" s="3">
        <f t="shared" si="9"/>
        <v>25.20000000000001</v>
      </c>
      <c r="B252" s="5">
        <v>37.962765586115637</v>
      </c>
      <c r="C252" s="5">
        <v>41.395604413884371</v>
      </c>
    </row>
    <row r="253" spans="1:3" x14ac:dyDescent="0.25">
      <c r="A253" s="3">
        <f t="shared" si="9"/>
        <v>25.300000000000011</v>
      </c>
      <c r="B253" s="5">
        <v>38.117034633330007</v>
      </c>
      <c r="C253" s="5">
        <v>41.549935366669999</v>
      </c>
    </row>
    <row r="254" spans="1:3" x14ac:dyDescent="0.25">
      <c r="A254" s="3">
        <f t="shared" si="9"/>
        <v>25.400000000000013</v>
      </c>
      <c r="B254" s="5">
        <v>38.271412419302166</v>
      </c>
      <c r="C254" s="5">
        <v>41.704157580697839</v>
      </c>
    </row>
    <row r="255" spans="1:3" x14ac:dyDescent="0.25">
      <c r="A255" s="3">
        <f t="shared" si="9"/>
        <v>25.500000000000014</v>
      </c>
      <c r="B255" s="5">
        <v>38.425900727395913</v>
      </c>
      <c r="C255" s="5">
        <v>41.85826927260409</v>
      </c>
    </row>
    <row r="256" spans="1:3" x14ac:dyDescent="0.25">
      <c r="A256" s="3">
        <f t="shared" si="9"/>
        <v>25.600000000000016</v>
      </c>
      <c r="B256" s="5">
        <v>38.580501383175751</v>
      </c>
      <c r="C256" s="5">
        <v>42.012268616824251</v>
      </c>
    </row>
    <row r="257" spans="1:3" x14ac:dyDescent="0.25">
      <c r="A257" s="3">
        <f t="shared" si="9"/>
        <v>25.700000000000017</v>
      </c>
      <c r="B257" s="5">
        <v>38.735216255480879</v>
      </c>
      <c r="C257" s="5">
        <v>42.166153744519121</v>
      </c>
    </row>
    <row r="258" spans="1:3" x14ac:dyDescent="0.25">
      <c r="A258" s="3">
        <f t="shared" si="9"/>
        <v>25.800000000000018</v>
      </c>
      <c r="B258" s="5">
        <v>38.890047257509998</v>
      </c>
      <c r="C258" s="5">
        <v>42.31992274249</v>
      </c>
    </row>
    <row r="259" spans="1:3" x14ac:dyDescent="0.25">
      <c r="A259" s="2">
        <v>25.9</v>
      </c>
      <c r="B259" s="5">
        <v>38.941040000000001</v>
      </c>
      <c r="C259" s="5">
        <v>42.576880000000003</v>
      </c>
    </row>
  </sheetData>
  <sheetProtection password="EB9A"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9"/>
  <sheetViews>
    <sheetView workbookViewId="0"/>
  </sheetViews>
  <sheetFormatPr defaultColWidth="9.140625" defaultRowHeight="15" x14ac:dyDescent="0.25"/>
  <cols>
    <col min="1" max="1" width="10.85546875" style="2" customWidth="1"/>
    <col min="2" max="3" width="14.42578125" style="2" customWidth="1"/>
    <col min="4" max="16384" width="9.140625" style="2"/>
  </cols>
  <sheetData>
    <row r="1" spans="1:4" ht="20.25" customHeight="1" x14ac:dyDescent="0.25">
      <c r="A1" s="6" t="s">
        <v>10</v>
      </c>
    </row>
    <row r="2" spans="1:4" ht="47.25" customHeight="1" x14ac:dyDescent="0.25">
      <c r="A2" s="1" t="s">
        <v>0</v>
      </c>
      <c r="B2" s="1" t="s">
        <v>4</v>
      </c>
      <c r="C2" s="1" t="s">
        <v>5</v>
      </c>
      <c r="D2" s="1"/>
    </row>
    <row r="3" spans="1:4" x14ac:dyDescent="0.25">
      <c r="A3">
        <v>0.3</v>
      </c>
      <c r="B3" s="4">
        <v>0</v>
      </c>
      <c r="C3" s="4">
        <v>0.40791119999999997</v>
      </c>
      <c r="D3"/>
    </row>
    <row r="4" spans="1:4" x14ac:dyDescent="0.25">
      <c r="A4" s="2">
        <v>0.4</v>
      </c>
      <c r="B4" s="4">
        <v>0</v>
      </c>
      <c r="C4" s="5">
        <v>0.48145690000000002</v>
      </c>
    </row>
    <row r="5" spans="1:4" x14ac:dyDescent="0.25">
      <c r="A5" s="2">
        <v>0.5</v>
      </c>
      <c r="B5" s="4">
        <v>0</v>
      </c>
      <c r="C5" s="5">
        <v>0.55515443103125006</v>
      </c>
    </row>
    <row r="6" spans="1:4" x14ac:dyDescent="0.25">
      <c r="A6" s="2">
        <v>0.6</v>
      </c>
      <c r="B6" s="4">
        <v>0</v>
      </c>
      <c r="C6" s="5">
        <v>0.6287123</v>
      </c>
    </row>
    <row r="7" spans="1:4" x14ac:dyDescent="0.25">
      <c r="A7" s="2">
        <v>0.7</v>
      </c>
      <c r="B7" s="4">
        <v>0</v>
      </c>
      <c r="C7" s="5">
        <v>0.70242450000000001</v>
      </c>
    </row>
    <row r="8" spans="1:4" x14ac:dyDescent="0.25">
      <c r="A8" s="2">
        <v>0.8</v>
      </c>
      <c r="B8" s="4">
        <v>0</v>
      </c>
      <c r="C8" s="5">
        <v>0.77619450000000001</v>
      </c>
    </row>
    <row r="9" spans="1:4" x14ac:dyDescent="0.25">
      <c r="A9" s="3">
        <v>0.9</v>
      </c>
      <c r="B9" s="4">
        <v>0</v>
      </c>
      <c r="C9" s="5">
        <v>0.85011224391657003</v>
      </c>
    </row>
    <row r="10" spans="1:4" x14ac:dyDescent="0.25">
      <c r="A10" s="2">
        <v>1</v>
      </c>
      <c r="B10" s="4">
        <v>0</v>
      </c>
      <c r="C10" s="5">
        <v>0.9239134</v>
      </c>
    </row>
    <row r="11" spans="1:4" x14ac:dyDescent="0.25">
      <c r="A11" s="2">
        <v>1.1000000000000001</v>
      </c>
      <c r="B11" s="4">
        <v>0</v>
      </c>
      <c r="C11" s="5">
        <v>0.99786470000000005</v>
      </c>
    </row>
    <row r="12" spans="1:4" x14ac:dyDescent="0.25">
      <c r="A12" s="2">
        <v>1.2</v>
      </c>
      <c r="B12" s="4">
        <v>0</v>
      </c>
      <c r="C12" s="5">
        <v>1.071879</v>
      </c>
    </row>
    <row r="13" spans="1:4" x14ac:dyDescent="0.25">
      <c r="A13" s="2">
        <v>1.3</v>
      </c>
      <c r="B13" s="5">
        <v>3.6413899999999999E-2</v>
      </c>
      <c r="C13" s="5">
        <v>1.1459569999999999</v>
      </c>
    </row>
    <row r="14" spans="1:4" x14ac:dyDescent="0.25">
      <c r="A14" s="2">
        <v>1.4</v>
      </c>
      <c r="B14" s="5">
        <v>0.11790109999999999</v>
      </c>
      <c r="C14" s="5">
        <v>1.2201010000000001</v>
      </c>
    </row>
    <row r="15" spans="1:4" x14ac:dyDescent="0.25">
      <c r="A15" s="2">
        <v>1.5</v>
      </c>
      <c r="B15" s="5">
        <v>0.19932159999999999</v>
      </c>
      <c r="C15" s="5">
        <v>1.2943119999999999</v>
      </c>
    </row>
    <row r="16" spans="1:4" x14ac:dyDescent="0.25">
      <c r="A16" s="2">
        <v>1.6</v>
      </c>
      <c r="B16" s="5">
        <v>0.28067379999999997</v>
      </c>
      <c r="C16" s="5">
        <v>1.3685909999999999</v>
      </c>
    </row>
    <row r="17" spans="1:3" x14ac:dyDescent="0.25">
      <c r="A17" s="2">
        <v>1.7</v>
      </c>
      <c r="B17" s="5">
        <v>0.36195650000000001</v>
      </c>
      <c r="C17" s="5">
        <v>1.4429399999999999</v>
      </c>
    </row>
    <row r="18" spans="1:3" x14ac:dyDescent="0.25">
      <c r="A18" s="2">
        <v>1.8</v>
      </c>
      <c r="B18" s="5">
        <v>0.44316830000000001</v>
      </c>
      <c r="C18" s="5">
        <v>1.5173589999999999</v>
      </c>
    </row>
    <row r="19" spans="1:3" x14ac:dyDescent="0.25">
      <c r="A19" s="2">
        <v>1.9</v>
      </c>
      <c r="B19" s="5">
        <v>0.52430779999999999</v>
      </c>
      <c r="C19" s="5">
        <v>1.5918509999999999</v>
      </c>
    </row>
    <row r="20" spans="1:3" x14ac:dyDescent="0.25">
      <c r="A20" s="2">
        <v>2</v>
      </c>
      <c r="B20" s="5">
        <v>0.60537390000000002</v>
      </c>
      <c r="C20" s="5">
        <v>1.6664159999999999</v>
      </c>
    </row>
    <row r="21" spans="1:3" x14ac:dyDescent="0.25">
      <c r="A21" s="2">
        <v>2.1</v>
      </c>
      <c r="B21" s="5">
        <v>0.68636490000000006</v>
      </c>
      <c r="C21" s="5">
        <v>1.7410570000000001</v>
      </c>
    </row>
    <row r="22" spans="1:3" x14ac:dyDescent="0.25">
      <c r="A22" s="2">
        <v>2.2000000000000002</v>
      </c>
      <c r="B22" s="5">
        <v>0.76727970000000001</v>
      </c>
      <c r="C22" s="5">
        <v>1.8157730000000001</v>
      </c>
    </row>
    <row r="23" spans="1:3" x14ac:dyDescent="0.25">
      <c r="A23" s="3">
        <f>A22+0.1</f>
        <v>2.3000000000000003</v>
      </c>
      <c r="B23" s="5">
        <v>0.84796149849401004</v>
      </c>
      <c r="C23" s="5">
        <v>1.89079120150599</v>
      </c>
    </row>
    <row r="24" spans="1:3" x14ac:dyDescent="0.25">
      <c r="A24" s="3">
        <f>A23+0.1</f>
        <v>2.4000000000000004</v>
      </c>
      <c r="B24" s="5">
        <v>0.92854994707769001</v>
      </c>
      <c r="C24" s="5">
        <v>1.9659027529223101</v>
      </c>
    </row>
    <row r="25" spans="1:3" x14ac:dyDescent="0.25">
      <c r="A25" s="2">
        <v>2.5</v>
      </c>
      <c r="B25" s="5">
        <v>1.009552</v>
      </c>
      <c r="C25" s="5">
        <v>2.040394</v>
      </c>
    </row>
    <row r="26" spans="1:3" x14ac:dyDescent="0.25">
      <c r="A26" s="3">
        <f>A25+0.1</f>
        <v>2.6</v>
      </c>
      <c r="B26" s="5">
        <v>1.08994950289632</v>
      </c>
      <c r="C26" s="5">
        <v>2.1156964971036802</v>
      </c>
    </row>
    <row r="27" spans="1:3" x14ac:dyDescent="0.25">
      <c r="A27" s="3">
        <f>A26+0.1</f>
        <v>2.7</v>
      </c>
      <c r="B27" s="5">
        <v>1.17024959526981</v>
      </c>
      <c r="C27" s="5">
        <v>2.1910964047301902</v>
      </c>
    </row>
    <row r="28" spans="1:3" x14ac:dyDescent="0.25">
      <c r="A28" s="3">
        <f>A27+0.1</f>
        <v>2.8000000000000003</v>
      </c>
      <c r="B28" s="5">
        <v>1.25045110719557</v>
      </c>
      <c r="C28" s="5">
        <v>2.2665948928044304</v>
      </c>
    </row>
    <row r="29" spans="1:3" x14ac:dyDescent="0.25">
      <c r="A29" s="3">
        <f>A28+0.1</f>
        <v>2.9000000000000004</v>
      </c>
      <c r="B29" s="5">
        <v>1.3305529589259999</v>
      </c>
      <c r="C29" s="5">
        <v>2.3421930410740002</v>
      </c>
    </row>
    <row r="30" spans="1:3" x14ac:dyDescent="0.25">
      <c r="A30" s="2">
        <v>3</v>
      </c>
      <c r="B30" s="5">
        <v>1.4116880000000001</v>
      </c>
      <c r="C30" s="5">
        <v>2.4164150000000002</v>
      </c>
    </row>
    <row r="31" spans="1:3" x14ac:dyDescent="0.25">
      <c r="A31" s="3">
        <f t="shared" ref="A31:A36" si="0">A30+0.1</f>
        <v>3.1</v>
      </c>
      <c r="B31" s="5">
        <v>1.4915876479905701</v>
      </c>
      <c r="C31" s="5">
        <v>2.4922153520094303</v>
      </c>
    </row>
    <row r="32" spans="1:3" x14ac:dyDescent="0.25">
      <c r="A32" s="3">
        <f t="shared" si="0"/>
        <v>3.2</v>
      </c>
      <c r="B32" s="5">
        <v>1.5713849280008101</v>
      </c>
      <c r="C32" s="5">
        <v>2.5681180719991903</v>
      </c>
    </row>
    <row r="33" spans="1:3" x14ac:dyDescent="0.25">
      <c r="A33" s="3">
        <f t="shared" si="0"/>
        <v>3.3000000000000003</v>
      </c>
      <c r="B33" s="5">
        <v>1.6510791114283201</v>
      </c>
      <c r="C33" s="5">
        <v>2.6441238885716802</v>
      </c>
    </row>
    <row r="34" spans="1:3" x14ac:dyDescent="0.25">
      <c r="A34" s="3">
        <f t="shared" si="0"/>
        <v>3.4000000000000004</v>
      </c>
      <c r="B34" s="5">
        <v>1.730669555108</v>
      </c>
      <c r="C34" s="5">
        <v>2.720233444892</v>
      </c>
    </row>
    <row r="35" spans="1:3" x14ac:dyDescent="0.25">
      <c r="A35" s="3">
        <f t="shared" si="0"/>
        <v>3.5000000000000004</v>
      </c>
      <c r="B35" s="5">
        <v>1.8101557003892501</v>
      </c>
      <c r="C35" s="5">
        <v>2.7964472996107501</v>
      </c>
    </row>
    <row r="36" spans="1:3" x14ac:dyDescent="0.25">
      <c r="A36" s="3">
        <f t="shared" si="0"/>
        <v>3.6000000000000005</v>
      </c>
      <c r="B36" s="5">
        <v>1.8895370722215701</v>
      </c>
      <c r="C36" s="5">
        <v>2.8727659277784303</v>
      </c>
    </row>
    <row r="37" spans="1:3" x14ac:dyDescent="0.25">
      <c r="A37" s="2">
        <v>3.7</v>
      </c>
      <c r="B37" s="5">
        <v>1.970939</v>
      </c>
      <c r="C37" s="5">
        <v>2.946583</v>
      </c>
    </row>
    <row r="38" spans="1:3" x14ac:dyDescent="0.25">
      <c r="A38" s="3">
        <f>A37+0.1</f>
        <v>3.8000000000000003</v>
      </c>
      <c r="B38" s="5">
        <v>2.0501097296617599</v>
      </c>
      <c r="C38" s="5">
        <v>3.02311227033824</v>
      </c>
    </row>
    <row r="39" spans="1:3" x14ac:dyDescent="0.25">
      <c r="A39" s="3">
        <f>A38+0.1</f>
        <v>3.9000000000000004</v>
      </c>
      <c r="B39" s="5">
        <v>2.1291747533056897</v>
      </c>
      <c r="C39" s="5">
        <v>3.0997472466943101</v>
      </c>
    </row>
    <row r="40" spans="1:3" x14ac:dyDescent="0.25">
      <c r="A40" s="3">
        <f>A39+0.1</f>
        <v>4</v>
      </c>
      <c r="B40" s="5">
        <v>2.2081339213056896</v>
      </c>
      <c r="C40" s="5">
        <v>3.1764880786943102</v>
      </c>
    </row>
    <row r="41" spans="1:3" x14ac:dyDescent="0.25">
      <c r="A41" s="2">
        <v>4.0999999999999996</v>
      </c>
      <c r="B41" s="5">
        <v>2.2884159999999998</v>
      </c>
      <c r="C41" s="5">
        <v>3.2516310000000002</v>
      </c>
    </row>
    <row r="42" spans="1:3" x14ac:dyDescent="0.25">
      <c r="A42" s="3">
        <f>A41+0.1</f>
        <v>4.1999999999999993</v>
      </c>
      <c r="B42" s="5">
        <v>2.3671633235862397</v>
      </c>
      <c r="C42" s="5">
        <v>3.3285836764137602</v>
      </c>
    </row>
    <row r="43" spans="1:3" x14ac:dyDescent="0.25">
      <c r="A43" s="2">
        <v>4.3</v>
      </c>
      <c r="B43" s="5">
        <v>2.4465569999999999</v>
      </c>
      <c r="C43" s="5">
        <v>3.4047529999999999</v>
      </c>
    </row>
    <row r="44" spans="1:3" x14ac:dyDescent="0.25">
      <c r="A44" s="3">
        <f>A43+0.1</f>
        <v>4.3999999999999995</v>
      </c>
      <c r="B44" s="5">
        <v>2.5250928193356801</v>
      </c>
      <c r="C44" s="5">
        <v>3.4819171806643201</v>
      </c>
    </row>
    <row r="45" spans="1:3" x14ac:dyDescent="0.25">
      <c r="A45" s="3">
        <f>A44+0.1</f>
        <v>4.4999999999999991</v>
      </c>
      <c r="B45" s="5">
        <v>2.6035232050544299</v>
      </c>
      <c r="C45" s="5">
        <v>3.5591867949455702</v>
      </c>
    </row>
    <row r="46" spans="1:3" x14ac:dyDescent="0.25">
      <c r="A46" s="3">
        <f>A45+0.1</f>
        <v>4.5999999999999988</v>
      </c>
      <c r="B46" s="5">
        <v>2.68184846966275</v>
      </c>
      <c r="C46" s="5">
        <v>3.63656153033725</v>
      </c>
    </row>
    <row r="47" spans="1:3" x14ac:dyDescent="0.25">
      <c r="A47" s="2">
        <v>4.7</v>
      </c>
      <c r="B47" s="5">
        <v>2.761612</v>
      </c>
      <c r="C47" s="5">
        <v>3.7122229999999998</v>
      </c>
    </row>
    <row r="48" spans="1:3" x14ac:dyDescent="0.25">
      <c r="A48" s="3">
        <f>A47+0.1</f>
        <v>4.8</v>
      </c>
      <c r="B48" s="5">
        <v>2.8397282554777599</v>
      </c>
      <c r="C48" s="5">
        <v>3.7898067445222399</v>
      </c>
    </row>
    <row r="49" spans="1:3" x14ac:dyDescent="0.25">
      <c r="A49" s="3">
        <f>A48+0.1</f>
        <v>4.8999999999999995</v>
      </c>
      <c r="B49" s="5">
        <v>2.9177407686951899</v>
      </c>
      <c r="C49" s="5">
        <v>3.8674942313048097</v>
      </c>
    </row>
    <row r="50" spans="1:3" x14ac:dyDescent="0.25">
      <c r="A50" s="3">
        <f>A49+0.1</f>
        <v>4.9999999999999991</v>
      </c>
      <c r="B50" s="5">
        <v>2.9956501436951899</v>
      </c>
      <c r="C50" s="5">
        <v>3.9452848563048097</v>
      </c>
    </row>
    <row r="51" spans="1:3" x14ac:dyDescent="0.25">
      <c r="A51" s="2">
        <v>5.0999999999999996</v>
      </c>
      <c r="B51" s="5">
        <v>3.0750009999999999</v>
      </c>
      <c r="C51" s="5">
        <v>4.0213590000000003</v>
      </c>
    </row>
    <row r="52" spans="1:3" x14ac:dyDescent="0.25">
      <c r="A52" s="3">
        <f>A51+0.1</f>
        <v>5.1999999999999993</v>
      </c>
      <c r="B52" s="5">
        <v>3.1527061934822398</v>
      </c>
      <c r="C52" s="5">
        <v>4.0993538065177599</v>
      </c>
    </row>
    <row r="53" spans="1:3" x14ac:dyDescent="0.25">
      <c r="A53" s="3">
        <f>A52+0.1</f>
        <v>5.2999999999999989</v>
      </c>
      <c r="B53" s="5">
        <v>3.23031048311675</v>
      </c>
      <c r="C53" s="5">
        <v>4.1774495168832502</v>
      </c>
    </row>
    <row r="54" spans="1:3" x14ac:dyDescent="0.25">
      <c r="A54" s="2">
        <v>5.4</v>
      </c>
      <c r="B54" s="5">
        <v>3.3089360000000001</v>
      </c>
      <c r="C54" s="5">
        <v>4.2543179999999996</v>
      </c>
    </row>
    <row r="55" spans="1:3" x14ac:dyDescent="0.25">
      <c r="A55" s="3">
        <f>A54+0.1</f>
        <v>5.5</v>
      </c>
      <c r="B55" s="5">
        <v>3.3863411986562499</v>
      </c>
      <c r="C55" s="5">
        <v>4.3326128013437497</v>
      </c>
    </row>
    <row r="56" spans="1:3" x14ac:dyDescent="0.25">
      <c r="A56" s="3">
        <f>A55+0.1</f>
        <v>5.6</v>
      </c>
      <c r="B56" s="5">
        <v>3.46364834508057</v>
      </c>
      <c r="C56" s="5">
        <v>4.4110056549194301</v>
      </c>
    </row>
    <row r="57" spans="1:3" x14ac:dyDescent="0.25">
      <c r="A57" s="2">
        <v>5.7</v>
      </c>
      <c r="B57" s="5">
        <v>3.5419170000000002</v>
      </c>
      <c r="C57" s="5">
        <v>4.4882309999999999</v>
      </c>
    </row>
    <row r="58" spans="1:3" x14ac:dyDescent="0.25">
      <c r="A58" s="3">
        <f>A57+0.1</f>
        <v>5.8</v>
      </c>
      <c r="B58" s="5">
        <v>3.6190313601737603</v>
      </c>
      <c r="C58" s="5">
        <v>4.5668166398262402</v>
      </c>
    </row>
    <row r="59" spans="1:3" x14ac:dyDescent="0.25">
      <c r="A59" s="3">
        <f>A58+0.1</f>
        <v>5.8999999999999995</v>
      </c>
      <c r="B59" s="5">
        <v>3.6960511168246901</v>
      </c>
      <c r="C59" s="5">
        <v>4.6454968831753103</v>
      </c>
    </row>
    <row r="60" spans="1:3" x14ac:dyDescent="0.25">
      <c r="A60" s="3">
        <f>A59+0.1</f>
        <v>5.9999999999999991</v>
      </c>
      <c r="B60" s="5">
        <v>3.7729775488246902</v>
      </c>
      <c r="C60" s="5">
        <v>4.7242704511753102</v>
      </c>
    </row>
    <row r="61" spans="1:3" x14ac:dyDescent="0.25">
      <c r="A61" s="3">
        <f>A60+0.1</f>
        <v>6.0999999999999988</v>
      </c>
      <c r="B61" s="5">
        <v>3.8498119985157602</v>
      </c>
      <c r="C61" s="5">
        <v>4.8031360014842406</v>
      </c>
    </row>
    <row r="62" spans="1:3" x14ac:dyDescent="0.25">
      <c r="A62" s="3">
        <f>A61+0.1</f>
        <v>6.1999999999999984</v>
      </c>
      <c r="B62" s="5">
        <v>3.9265558710140001</v>
      </c>
      <c r="C62" s="5">
        <v>4.8820921289860006</v>
      </c>
    </row>
    <row r="63" spans="1:3" x14ac:dyDescent="0.25">
      <c r="A63" s="2">
        <v>6.3</v>
      </c>
      <c r="B63" s="5">
        <v>4.0032106335220101</v>
      </c>
      <c r="C63" s="5">
        <v>4.961137366477991</v>
      </c>
    </row>
    <row r="64" spans="1:3" x14ac:dyDescent="0.25">
      <c r="A64" s="3">
        <f>A63+0.1</f>
        <v>6.3999999999999995</v>
      </c>
      <c r="B64" s="5">
        <v>4.0797778146496899</v>
      </c>
      <c r="C64" s="5">
        <v>5.0402701853503107</v>
      </c>
    </row>
    <row r="65" spans="1:3" x14ac:dyDescent="0.25">
      <c r="A65" s="3">
        <f>A64+0.1</f>
        <v>6.4999999999999991</v>
      </c>
      <c r="B65" s="5">
        <v>4.1562590037434397</v>
      </c>
      <c r="C65" s="5">
        <v>5.1194889962565604</v>
      </c>
    </row>
    <row r="66" spans="1:3" x14ac:dyDescent="0.25">
      <c r="A66" s="3">
        <f>A65+0.1</f>
        <v>6.5999999999999988</v>
      </c>
      <c r="B66" s="5">
        <v>4.2326558502237601</v>
      </c>
      <c r="C66" s="5">
        <v>5.1987921497762404</v>
      </c>
    </row>
    <row r="67" spans="1:3" x14ac:dyDescent="0.25">
      <c r="A67" s="2">
        <v>6.7</v>
      </c>
      <c r="B67" s="5">
        <v>4.3117159999999997</v>
      </c>
      <c r="C67" s="5">
        <v>5.2747450000000002</v>
      </c>
    </row>
    <row r="68" spans="1:3" x14ac:dyDescent="0.25">
      <c r="A68" s="3">
        <f>A67+0.1</f>
        <v>6.8</v>
      </c>
      <c r="B68" s="5">
        <v>4.3879493465497594</v>
      </c>
      <c r="C68" s="5">
        <v>5.35421165345024</v>
      </c>
    </row>
    <row r="69" spans="1:3" x14ac:dyDescent="0.25">
      <c r="A69" s="3">
        <f>A68+0.1</f>
        <v>6.8999999999999995</v>
      </c>
      <c r="B69" s="5">
        <v>4.4641036526941891</v>
      </c>
      <c r="C69" s="5">
        <v>5.4337573473058098</v>
      </c>
    </row>
    <row r="70" spans="1:3" x14ac:dyDescent="0.25">
      <c r="A70" s="2">
        <v>7</v>
      </c>
      <c r="B70" s="5">
        <v>4.5406690000000003</v>
      </c>
      <c r="C70" s="5">
        <v>5.5126850000000003</v>
      </c>
    </row>
    <row r="71" spans="1:3" x14ac:dyDescent="0.25">
      <c r="A71" s="3">
        <f>A70+0.1</f>
        <v>7.1</v>
      </c>
      <c r="B71" s="5">
        <v>4.6166709320045705</v>
      </c>
      <c r="C71" s="5">
        <v>5.5923830679954305</v>
      </c>
    </row>
    <row r="72" spans="1:3" x14ac:dyDescent="0.25">
      <c r="A72" s="3">
        <f>A71+0.1</f>
        <v>7.1999999999999993</v>
      </c>
      <c r="B72" s="5">
        <v>4.6925996434388102</v>
      </c>
      <c r="C72" s="5">
        <v>5.6721543565611903</v>
      </c>
    </row>
    <row r="73" spans="1:3" x14ac:dyDescent="0.25">
      <c r="A73" s="2">
        <v>7.3</v>
      </c>
      <c r="B73" s="5">
        <v>4.7687460000000002</v>
      </c>
      <c r="C73" s="5">
        <v>5.7515020000000003</v>
      </c>
    </row>
    <row r="74" spans="1:3" x14ac:dyDescent="0.25">
      <c r="A74" s="3">
        <f t="shared" ref="A74:A105" si="1">A73+0.1</f>
        <v>7.3999999999999995</v>
      </c>
      <c r="B74" s="5">
        <v>4.8445344816636799</v>
      </c>
      <c r="C74" s="5">
        <v>5.83141351833632</v>
      </c>
    </row>
    <row r="75" spans="1:3" x14ac:dyDescent="0.25">
      <c r="A75" s="3">
        <f t="shared" si="1"/>
        <v>7.4999999999999991</v>
      </c>
      <c r="B75" s="5">
        <v>4.9202560636949295</v>
      </c>
      <c r="C75" s="5">
        <v>5.91139193630507</v>
      </c>
    </row>
    <row r="76" spans="1:3" x14ac:dyDescent="0.25">
      <c r="A76" s="3">
        <f t="shared" si="1"/>
        <v>7.5999999999999988</v>
      </c>
      <c r="B76" s="5">
        <v>4.9959129616712499</v>
      </c>
      <c r="C76" s="5">
        <v>5.99143503832875</v>
      </c>
    </row>
    <row r="77" spans="1:3" x14ac:dyDescent="0.25">
      <c r="A77" s="3">
        <f t="shared" si="1"/>
        <v>7.6999999999999984</v>
      </c>
      <c r="B77" s="5">
        <v>5.0715074445122399</v>
      </c>
      <c r="C77" s="5">
        <v>6.0715405554877604</v>
      </c>
    </row>
    <row r="78" spans="1:3" x14ac:dyDescent="0.25">
      <c r="A78" s="3">
        <f t="shared" si="1"/>
        <v>7.799999999999998</v>
      </c>
      <c r="B78" s="5">
        <v>5.1470418339180002</v>
      </c>
      <c r="C78" s="5">
        <v>6.1517061660820005</v>
      </c>
    </row>
    <row r="79" spans="1:3" x14ac:dyDescent="0.25">
      <c r="A79" s="3">
        <f t="shared" si="1"/>
        <v>7.8999999999999977</v>
      </c>
      <c r="B79" s="5">
        <v>5.2225185038159303</v>
      </c>
      <c r="C79" s="5">
        <v>6.2319294961840708</v>
      </c>
    </row>
    <row r="80" spans="1:3" x14ac:dyDescent="0.25">
      <c r="A80" s="3">
        <f t="shared" si="1"/>
        <v>7.9999999999999973</v>
      </c>
      <c r="B80" s="5">
        <v>5.2979398798159307</v>
      </c>
      <c r="C80" s="5">
        <v>6.3122081201840707</v>
      </c>
    </row>
    <row r="81" spans="1:3" x14ac:dyDescent="0.25">
      <c r="A81" s="3">
        <f t="shared" si="1"/>
        <v>8.0999999999999979</v>
      </c>
      <c r="B81" s="5">
        <v>5.3733084386740009</v>
      </c>
      <c r="C81" s="5">
        <v>6.392539561326001</v>
      </c>
    </row>
    <row r="82" spans="1:3" x14ac:dyDescent="0.25">
      <c r="A82" s="3">
        <f t="shared" si="1"/>
        <v>8.1999999999999975</v>
      </c>
      <c r="B82" s="5">
        <v>5.448626707764241</v>
      </c>
      <c r="C82" s="5">
        <v>6.4729212922357613</v>
      </c>
    </row>
    <row r="83" spans="1:3" x14ac:dyDescent="0.25">
      <c r="A83" s="3">
        <f t="shared" si="1"/>
        <v>8.2999999999999972</v>
      </c>
      <c r="B83" s="5">
        <v>5.5238972645592508</v>
      </c>
      <c r="C83" s="5">
        <v>6.553350735440751</v>
      </c>
    </row>
    <row r="84" spans="1:3" x14ac:dyDescent="0.25">
      <c r="A84" s="3">
        <f t="shared" si="1"/>
        <v>8.3999999999999968</v>
      </c>
      <c r="B84" s="5">
        <v>5.5991227361189306</v>
      </c>
      <c r="C84" s="5">
        <v>6.6338252638810706</v>
      </c>
    </row>
    <row r="85" spans="1:3" x14ac:dyDescent="0.25">
      <c r="A85" s="3">
        <f t="shared" si="1"/>
        <v>8.4999999999999964</v>
      </c>
      <c r="B85" s="5">
        <v>5.6743057985876808</v>
      </c>
      <c r="C85" s="5">
        <v>6.7143422014123209</v>
      </c>
    </row>
    <row r="86" spans="1:3" x14ac:dyDescent="0.25">
      <c r="A86" s="3">
        <f t="shared" si="1"/>
        <v>8.5999999999999961</v>
      </c>
      <c r="B86" s="5">
        <v>5.7494491767000007</v>
      </c>
      <c r="C86" s="5">
        <v>6.7948988233000005</v>
      </c>
    </row>
    <row r="87" spans="1:3" x14ac:dyDescent="0.25">
      <c r="A87" s="3">
        <f t="shared" si="1"/>
        <v>8.6999999999999957</v>
      </c>
      <c r="B87" s="5">
        <v>5.8245556432944907</v>
      </c>
      <c r="C87" s="5">
        <v>6.8754923567055108</v>
      </c>
    </row>
    <row r="88" spans="1:3" x14ac:dyDescent="0.25">
      <c r="A88" s="3">
        <f t="shared" si="1"/>
        <v>8.7999999999999954</v>
      </c>
      <c r="B88" s="5">
        <v>5.8996280188362507</v>
      </c>
      <c r="C88" s="5">
        <v>6.9561199811637504</v>
      </c>
    </row>
    <row r="89" spans="1:3" x14ac:dyDescent="0.25">
      <c r="A89" s="3">
        <f t="shared" si="1"/>
        <v>8.899999999999995</v>
      </c>
      <c r="B89" s="5">
        <v>5.9746691709476805</v>
      </c>
      <c r="C89" s="5">
        <v>7.0367788290523201</v>
      </c>
    </row>
    <row r="90" spans="1:3" x14ac:dyDescent="0.25">
      <c r="A90" s="3">
        <f t="shared" si="1"/>
        <v>8.9999999999999947</v>
      </c>
      <c r="B90" s="5">
        <v>6.0496820139476801</v>
      </c>
      <c r="C90" s="5">
        <v>7.1174659860523199</v>
      </c>
    </row>
    <row r="91" spans="1:3" x14ac:dyDescent="0.25">
      <c r="A91" s="3">
        <f t="shared" si="1"/>
        <v>9.0999999999999943</v>
      </c>
      <c r="B91" s="5">
        <v>6.1246695083992497</v>
      </c>
      <c r="C91" s="5">
        <v>7.1981784916007499</v>
      </c>
    </row>
    <row r="92" spans="1:3" x14ac:dyDescent="0.25">
      <c r="A92" s="3">
        <f t="shared" si="1"/>
        <v>9.199999999999994</v>
      </c>
      <c r="B92" s="5">
        <v>6.19963466066549</v>
      </c>
      <c r="C92" s="5">
        <v>7.27891333933451</v>
      </c>
    </row>
    <row r="93" spans="1:3" x14ac:dyDescent="0.25">
      <c r="A93" s="3">
        <f t="shared" si="1"/>
        <v>9.2999999999999936</v>
      </c>
      <c r="B93" s="5">
        <v>6.2745805224740003</v>
      </c>
      <c r="C93" s="5">
        <v>7.359667477526</v>
      </c>
    </row>
    <row r="94" spans="1:3" x14ac:dyDescent="0.25">
      <c r="A94" s="3">
        <f t="shared" si="1"/>
        <v>9.3999999999999932</v>
      </c>
      <c r="B94" s="5">
        <v>6.3495101904896805</v>
      </c>
      <c r="C94" s="5">
        <v>7.4404378095103203</v>
      </c>
    </row>
    <row r="95" spans="1:3" x14ac:dyDescent="0.25">
      <c r="A95" s="3">
        <f t="shared" si="1"/>
        <v>9.4999999999999929</v>
      </c>
      <c r="B95" s="5">
        <v>6.4244268058959308</v>
      </c>
      <c r="C95" s="5">
        <v>7.5212211941040703</v>
      </c>
    </row>
    <row r="96" spans="1:3" x14ac:dyDescent="0.25">
      <c r="A96" s="3">
        <f t="shared" si="1"/>
        <v>9.5999999999999925</v>
      </c>
      <c r="B96" s="5">
        <v>6.4993335539842505</v>
      </c>
      <c r="C96" s="5">
        <v>7.6020144460157502</v>
      </c>
    </row>
    <row r="97" spans="1:3" x14ac:dyDescent="0.25">
      <c r="A97" s="3">
        <f t="shared" si="1"/>
        <v>9.6999999999999922</v>
      </c>
      <c r="B97" s="5">
        <v>6.5742336637522403</v>
      </c>
      <c r="C97" s="5">
        <v>7.6828143362477599</v>
      </c>
    </row>
    <row r="98" spans="1:3" x14ac:dyDescent="0.25">
      <c r="A98" s="3">
        <f t="shared" si="1"/>
        <v>9.7999999999999918</v>
      </c>
      <c r="B98" s="5">
        <v>6.6491304075100004</v>
      </c>
      <c r="C98" s="5">
        <v>7.7636175924900002</v>
      </c>
    </row>
    <row r="99" spans="1:3" x14ac:dyDescent="0.25">
      <c r="A99" s="3">
        <f t="shared" si="1"/>
        <v>9.8999999999999915</v>
      </c>
      <c r="B99" s="5">
        <v>6.7240271004949301</v>
      </c>
      <c r="C99" s="5">
        <v>7.8444208995050699</v>
      </c>
    </row>
    <row r="100" spans="1:3" x14ac:dyDescent="0.25">
      <c r="A100" s="3">
        <f t="shared" si="1"/>
        <v>9.9999999999999911</v>
      </c>
      <c r="B100" s="5">
        <v>6.7989271004949305</v>
      </c>
      <c r="C100" s="5">
        <v>7.9252208995050699</v>
      </c>
    </row>
    <row r="101" spans="1:3" x14ac:dyDescent="0.25">
      <c r="A101" s="3">
        <f t="shared" si="1"/>
        <v>10.099999999999991</v>
      </c>
      <c r="B101" s="5">
        <v>6.8738338074800005</v>
      </c>
      <c r="C101" s="5">
        <v>8.0060141925200003</v>
      </c>
    </row>
    <row r="102" spans="1:3" x14ac:dyDescent="0.25">
      <c r="A102" s="3">
        <f t="shared" si="1"/>
        <v>10.19999999999999</v>
      </c>
      <c r="B102" s="5">
        <v>6.9487506632422402</v>
      </c>
      <c r="C102" s="5">
        <v>8.0867973367577601</v>
      </c>
    </row>
    <row r="103" spans="1:3" x14ac:dyDescent="0.25">
      <c r="A103" s="3">
        <f t="shared" si="1"/>
        <v>10.29999999999999</v>
      </c>
      <c r="B103" s="5">
        <v>7.0236811510442498</v>
      </c>
      <c r="C103" s="5">
        <v>8.1675668489557509</v>
      </c>
    </row>
    <row r="104" spans="1:3" x14ac:dyDescent="0.25">
      <c r="A104" s="3">
        <f t="shared" si="1"/>
        <v>10.39999999999999</v>
      </c>
      <c r="B104" s="5">
        <v>7.0986287952759302</v>
      </c>
      <c r="C104" s="5">
        <v>8.248319204724071</v>
      </c>
    </row>
    <row r="105" spans="1:3" x14ac:dyDescent="0.25">
      <c r="A105" s="3">
        <f t="shared" si="1"/>
        <v>10.499999999999989</v>
      </c>
      <c r="B105" s="5">
        <v>7.1735971611196803</v>
      </c>
      <c r="C105" s="5">
        <v>8.3290508388803204</v>
      </c>
    </row>
    <row r="106" spans="1:3" x14ac:dyDescent="0.25">
      <c r="A106" s="2">
        <v>10.6</v>
      </c>
      <c r="B106" s="5">
        <v>7.2291350000000003</v>
      </c>
      <c r="C106" s="5">
        <v>8.4269459999999992</v>
      </c>
    </row>
    <row r="107" spans="1:3" x14ac:dyDescent="0.25">
      <c r="A107" s="3">
        <f t="shared" ref="A107:A114" si="2">A106+0.1</f>
        <v>10.7</v>
      </c>
      <c r="B107" s="5">
        <v>7.3041556661614901</v>
      </c>
      <c r="C107" s="5">
        <v>8.5076253338385097</v>
      </c>
    </row>
    <row r="108" spans="1:3" x14ac:dyDescent="0.25">
      <c r="A108" s="3">
        <f t="shared" si="2"/>
        <v>10.799999999999999</v>
      </c>
      <c r="B108" s="5">
        <v>7.3792079910152504</v>
      </c>
      <c r="C108" s="5">
        <v>8.5882730089847499</v>
      </c>
    </row>
    <row r="109" spans="1:3" x14ac:dyDescent="0.25">
      <c r="A109" s="3">
        <f t="shared" si="2"/>
        <v>10.899999999999999</v>
      </c>
      <c r="B109" s="5">
        <v>7.45429569973368</v>
      </c>
      <c r="C109" s="5">
        <v>8.6688853002663198</v>
      </c>
    </row>
    <row r="110" spans="1:3" x14ac:dyDescent="0.25">
      <c r="A110" s="3">
        <f t="shared" si="2"/>
        <v>10.999999999999998</v>
      </c>
      <c r="B110" s="5">
        <v>7.5294225567336799</v>
      </c>
      <c r="C110" s="5">
        <v>8.7494584432663203</v>
      </c>
    </row>
    <row r="111" spans="1:3" x14ac:dyDescent="0.25">
      <c r="A111" s="3">
        <f t="shared" si="2"/>
        <v>11.099999999999998</v>
      </c>
      <c r="B111" s="5">
        <v>7.60459236539225</v>
      </c>
      <c r="C111" s="5">
        <v>8.8299886346077496</v>
      </c>
    </row>
    <row r="112" spans="1:3" x14ac:dyDescent="0.25">
      <c r="A112" s="3">
        <f t="shared" si="2"/>
        <v>11.199999999999998</v>
      </c>
      <c r="B112" s="5">
        <v>7.6798089677704899</v>
      </c>
      <c r="C112" s="5">
        <v>8.9104720322295101</v>
      </c>
    </row>
    <row r="113" spans="1:3" x14ac:dyDescent="0.25">
      <c r="A113" s="3">
        <f t="shared" si="2"/>
        <v>11.299999999999997</v>
      </c>
      <c r="B113" s="5">
        <v>7.7550762443460002</v>
      </c>
      <c r="C113" s="5">
        <v>8.9909047556540003</v>
      </c>
    </row>
    <row r="114" spans="1:3" x14ac:dyDescent="0.25">
      <c r="A114" s="3">
        <f t="shared" si="2"/>
        <v>11.399999999999997</v>
      </c>
      <c r="B114" s="5">
        <v>7.83039811375368</v>
      </c>
      <c r="C114" s="5">
        <v>9.0712828862463208</v>
      </c>
    </row>
    <row r="115" spans="1:3" x14ac:dyDescent="0.25">
      <c r="A115" s="2">
        <v>11.5</v>
      </c>
      <c r="B115" s="5">
        <v>7.2291350000000003</v>
      </c>
      <c r="C115" s="5">
        <v>8.4269459999999992</v>
      </c>
    </row>
    <row r="116" spans="1:3" x14ac:dyDescent="0.25">
      <c r="A116" s="3">
        <f>A115+0.1</f>
        <v>11.6</v>
      </c>
      <c r="B116" s="5">
        <v>7.3045779623603204</v>
      </c>
      <c r="C116" s="5">
        <v>8.5072030376396786</v>
      </c>
    </row>
    <row r="117" spans="1:3" x14ac:dyDescent="0.25">
      <c r="A117" s="3">
        <f>A116+0.1</f>
        <v>11.7</v>
      </c>
      <c r="B117" s="5">
        <v>7.3800874999353105</v>
      </c>
      <c r="C117" s="5">
        <v>8.5873935000646888</v>
      </c>
    </row>
    <row r="118" spans="1:3" x14ac:dyDescent="0.25">
      <c r="A118" s="2">
        <v>11.8</v>
      </c>
      <c r="B118" s="5">
        <v>8.1073319999999995</v>
      </c>
      <c r="C118" s="5">
        <v>9.4163250000000005</v>
      </c>
    </row>
    <row r="119" spans="1:3" x14ac:dyDescent="0.25">
      <c r="A119" s="3">
        <f t="shared" ref="A119:A132" si="3">A118+0.1</f>
        <v>11.9</v>
      </c>
      <c r="B119" s="5">
        <v>8.1829869315119304</v>
      </c>
      <c r="C119" s="5">
        <v>9.496370068488071</v>
      </c>
    </row>
    <row r="120" spans="1:3" x14ac:dyDescent="0.25">
      <c r="A120" s="3">
        <f t="shared" si="3"/>
        <v>12</v>
      </c>
      <c r="B120" s="5">
        <v>8.2587207555119306</v>
      </c>
      <c r="C120" s="5">
        <v>9.5763362444880702</v>
      </c>
    </row>
    <row r="121" spans="1:3" x14ac:dyDescent="0.25">
      <c r="A121" s="3">
        <f t="shared" si="3"/>
        <v>12.1</v>
      </c>
      <c r="B121" s="5">
        <v>8.3345376511840001</v>
      </c>
      <c r="C121" s="5">
        <v>9.6562193488160002</v>
      </c>
    </row>
    <row r="122" spans="1:3" x14ac:dyDescent="0.25">
      <c r="A122" s="3">
        <f t="shared" si="3"/>
        <v>12.2</v>
      </c>
      <c r="B122" s="5">
        <v>8.4104418340982399</v>
      </c>
      <c r="C122" s="5">
        <v>9.73601516590176</v>
      </c>
    </row>
    <row r="123" spans="1:3" x14ac:dyDescent="0.25">
      <c r="A123" s="3">
        <f t="shared" si="3"/>
        <v>12.299999999999999</v>
      </c>
      <c r="B123" s="5">
        <v>8.4864375560272496</v>
      </c>
      <c r="C123" s="5">
        <v>9.8157194439727498</v>
      </c>
    </row>
    <row r="124" spans="1:3" x14ac:dyDescent="0.25">
      <c r="A124" s="3">
        <f t="shared" si="3"/>
        <v>12.399999999999999</v>
      </c>
      <c r="B124" s="5">
        <v>8.5625291047709293</v>
      </c>
      <c r="C124" s="5">
        <v>9.8953278952290695</v>
      </c>
    </row>
    <row r="125" spans="1:3" x14ac:dyDescent="0.25">
      <c r="A125" s="3">
        <f t="shared" si="3"/>
        <v>12.499999999999998</v>
      </c>
      <c r="B125" s="5">
        <v>8.6387208039896795</v>
      </c>
      <c r="C125" s="5">
        <v>9.9748361960103189</v>
      </c>
    </row>
    <row r="126" spans="1:3" x14ac:dyDescent="0.25">
      <c r="A126" s="3">
        <f t="shared" si="3"/>
        <v>12.599999999999998</v>
      </c>
      <c r="B126" s="5">
        <v>8.7150170130459994</v>
      </c>
      <c r="C126" s="5">
        <v>10.054239986953998</v>
      </c>
    </row>
    <row r="127" spans="1:3" x14ac:dyDescent="0.25">
      <c r="A127" s="3">
        <f t="shared" si="3"/>
        <v>12.699999999999998</v>
      </c>
      <c r="B127" s="5">
        <v>8.7914221268544885</v>
      </c>
      <c r="C127" s="5">
        <v>10.133534873145509</v>
      </c>
    </row>
    <row r="128" spans="1:3" x14ac:dyDescent="0.25">
      <c r="A128" s="3">
        <f t="shared" si="3"/>
        <v>12.799999999999997</v>
      </c>
      <c r="B128" s="5">
        <v>8.8679405757402492</v>
      </c>
      <c r="C128" s="5">
        <v>10.212716424259749</v>
      </c>
    </row>
    <row r="129" spans="1:3" x14ac:dyDescent="0.25">
      <c r="A129" s="3">
        <f t="shared" si="3"/>
        <v>12.899999999999997</v>
      </c>
      <c r="B129" s="5">
        <v>8.9445768253056794</v>
      </c>
      <c r="C129" s="5">
        <v>10.291780174694319</v>
      </c>
    </row>
    <row r="130" spans="1:3" x14ac:dyDescent="0.25">
      <c r="A130" s="3">
        <f t="shared" si="3"/>
        <v>12.999999999999996</v>
      </c>
      <c r="B130" s="5">
        <v>9.0213353763056787</v>
      </c>
      <c r="C130" s="5">
        <v>10.370721623694319</v>
      </c>
    </row>
    <row r="131" spans="1:3" x14ac:dyDescent="0.25">
      <c r="A131" s="3">
        <f t="shared" si="3"/>
        <v>13.099999999999996</v>
      </c>
      <c r="B131" s="5">
        <v>9.0982207645312485</v>
      </c>
      <c r="C131" s="5">
        <v>10.449536235468749</v>
      </c>
    </row>
    <row r="132" spans="1:3" x14ac:dyDescent="0.25">
      <c r="A132" s="3">
        <f t="shared" si="3"/>
        <v>13.199999999999996</v>
      </c>
      <c r="B132" s="5">
        <v>9.175237560701488</v>
      </c>
      <c r="C132" s="5">
        <v>10.528219439298509</v>
      </c>
    </row>
    <row r="133" spans="1:3" x14ac:dyDescent="0.25">
      <c r="A133" s="2">
        <v>13.3</v>
      </c>
      <c r="B133" s="5">
        <v>9.1971170000000004</v>
      </c>
      <c r="C133" s="5">
        <v>10.661009999999999</v>
      </c>
    </row>
    <row r="134" spans="1:3" x14ac:dyDescent="0.25">
      <c r="A134" s="3">
        <f t="shared" ref="A134:A139" si="4">A133+0.1</f>
        <v>13.4</v>
      </c>
      <c r="B134" s="5">
        <v>9.2744104634396809</v>
      </c>
      <c r="C134" s="5">
        <v>10.73941653656032</v>
      </c>
    </row>
    <row r="135" spans="1:3" x14ac:dyDescent="0.25">
      <c r="A135" s="3">
        <f t="shared" si="4"/>
        <v>13.5</v>
      </c>
      <c r="B135" s="5">
        <v>9.3518492555959316</v>
      </c>
      <c r="C135" s="5">
        <v>10.817677744404071</v>
      </c>
    </row>
    <row r="136" spans="1:3" x14ac:dyDescent="0.25">
      <c r="A136" s="3">
        <f t="shared" si="4"/>
        <v>13.6</v>
      </c>
      <c r="B136" s="5">
        <v>9.4294380859882523</v>
      </c>
      <c r="C136" s="5">
        <v>10.895788914011751</v>
      </c>
    </row>
    <row r="137" spans="1:3" x14ac:dyDescent="0.25">
      <c r="A137" s="3">
        <f t="shared" si="4"/>
        <v>13.7</v>
      </c>
      <c r="B137" s="5">
        <v>9.5071816986502427</v>
      </c>
      <c r="C137" s="5">
        <v>10.97374530134976</v>
      </c>
    </row>
    <row r="138" spans="1:3" x14ac:dyDescent="0.25">
      <c r="A138" s="3">
        <f t="shared" si="4"/>
        <v>13.799999999999999</v>
      </c>
      <c r="B138" s="5">
        <v>9.5850848720720023</v>
      </c>
      <c r="C138" s="5">
        <v>11.051542127928</v>
      </c>
    </row>
    <row r="139" spans="1:3" x14ac:dyDescent="0.25">
      <c r="A139" s="3">
        <f t="shared" si="4"/>
        <v>13.899999999999999</v>
      </c>
      <c r="B139" s="5">
        <v>9.6631524191509328</v>
      </c>
      <c r="C139" s="5">
        <v>11.129174580849071</v>
      </c>
    </row>
    <row r="140" spans="1:3" x14ac:dyDescent="0.25">
      <c r="A140" s="2">
        <v>14</v>
      </c>
      <c r="B140" s="5">
        <v>9.7033380000000005</v>
      </c>
      <c r="C140" s="5">
        <v>11.244210000000001</v>
      </c>
    </row>
    <row r="141" spans="1:3" x14ac:dyDescent="0.25">
      <c r="A141" s="3">
        <f>A140+0.1</f>
        <v>14.1</v>
      </c>
      <c r="B141" s="5">
        <v>9.7817488705190705</v>
      </c>
      <c r="C141" s="5">
        <v>11.32149912948093</v>
      </c>
    </row>
    <row r="142" spans="1:3" x14ac:dyDescent="0.25">
      <c r="A142" s="3">
        <f>A141+0.1</f>
        <v>14.2</v>
      </c>
      <c r="B142" s="5">
        <v>9.8603387594653107</v>
      </c>
      <c r="C142" s="5">
        <v>11.398609240534689</v>
      </c>
    </row>
    <row r="143" spans="1:3" x14ac:dyDescent="0.25">
      <c r="A143" s="2">
        <v>14.3</v>
      </c>
      <c r="B143" s="5">
        <v>9.9199110000000008</v>
      </c>
      <c r="C143" s="5">
        <v>11.494529999999999</v>
      </c>
    </row>
    <row r="144" spans="1:3" x14ac:dyDescent="0.25">
      <c r="A144" s="3">
        <f t="shared" ref="A144:A151" si="5">A143+0.1</f>
        <v>14.4</v>
      </c>
      <c r="B144" s="5">
        <v>9.9988738106956809</v>
      </c>
      <c r="C144" s="5">
        <v>11.571267189304319</v>
      </c>
    </row>
    <row r="145" spans="1:3" x14ac:dyDescent="0.25">
      <c r="A145" s="3">
        <f t="shared" si="5"/>
        <v>14.5</v>
      </c>
      <c r="B145" s="5">
        <v>10.07803059328943</v>
      </c>
      <c r="C145" s="5">
        <v>11.647810406710569</v>
      </c>
    </row>
    <row r="146" spans="1:3" x14ac:dyDescent="0.25">
      <c r="A146" s="3">
        <f t="shared" si="5"/>
        <v>14.6</v>
      </c>
      <c r="B146" s="5">
        <v>10.157386400857749</v>
      </c>
      <c r="C146" s="5">
        <v>11.724154599142249</v>
      </c>
    </row>
    <row r="147" spans="1:3" x14ac:dyDescent="0.25">
      <c r="A147" s="3">
        <f t="shared" si="5"/>
        <v>14.7</v>
      </c>
      <c r="B147" s="5">
        <v>10.236946320793239</v>
      </c>
      <c r="C147" s="5">
        <v>11.800294679206759</v>
      </c>
    </row>
    <row r="148" spans="1:3" x14ac:dyDescent="0.25">
      <c r="A148" s="3">
        <f t="shared" si="5"/>
        <v>14.799999999999999</v>
      </c>
      <c r="B148" s="5">
        <v>10.316715474830998</v>
      </c>
      <c r="C148" s="5">
        <v>11.876225525169</v>
      </c>
    </row>
    <row r="149" spans="1:3" x14ac:dyDescent="0.25">
      <c r="A149" s="3">
        <f t="shared" si="5"/>
        <v>14.899999999999999</v>
      </c>
      <c r="B149" s="5">
        <v>10.396699019083428</v>
      </c>
      <c r="C149" s="5">
        <v>11.951941980916569</v>
      </c>
    </row>
    <row r="150" spans="1:3" x14ac:dyDescent="0.25">
      <c r="A150" s="3">
        <f t="shared" si="5"/>
        <v>14.999999999999998</v>
      </c>
      <c r="B150" s="5">
        <v>10.476902144083429</v>
      </c>
      <c r="C150" s="5">
        <v>12.02743885591657</v>
      </c>
    </row>
    <row r="151" spans="1:3" x14ac:dyDescent="0.25">
      <c r="A151" s="3">
        <f t="shared" si="5"/>
        <v>15.099999999999998</v>
      </c>
      <c r="B151" s="5">
        <v>10.557330074835999</v>
      </c>
      <c r="C151" s="5">
        <v>12.102710925163999</v>
      </c>
    </row>
    <row r="152" spans="1:3" x14ac:dyDescent="0.25">
      <c r="A152" s="2">
        <v>15.2</v>
      </c>
      <c r="B152" s="5">
        <v>10.568440000000001</v>
      </c>
      <c r="C152" s="5">
        <v>12.24668</v>
      </c>
    </row>
    <row r="153" spans="1:3" x14ac:dyDescent="0.25">
      <c r="A153" s="3">
        <f t="shared" ref="A153:A180" si="6">A152+0.1</f>
        <v>15.299999999999999</v>
      </c>
      <c r="B153" s="5">
        <v>10.64933335546951</v>
      </c>
      <c r="C153" s="5">
        <v>12.32148664453049</v>
      </c>
    </row>
    <row r="154" spans="1:3" x14ac:dyDescent="0.25">
      <c r="A154" s="3">
        <f t="shared" si="6"/>
        <v>15.399999999999999</v>
      </c>
      <c r="B154" s="5">
        <v>10.73046739918119</v>
      </c>
      <c r="C154" s="5">
        <v>12.396052600818809</v>
      </c>
    </row>
    <row r="155" spans="1:3" x14ac:dyDescent="0.25">
      <c r="A155" s="3">
        <f t="shared" si="6"/>
        <v>15.499999999999998</v>
      </c>
      <c r="B155" s="5">
        <v>10.81184749471244</v>
      </c>
      <c r="C155" s="5">
        <v>12.470372505287559</v>
      </c>
    </row>
    <row r="156" spans="1:3" x14ac:dyDescent="0.25">
      <c r="A156" s="3">
        <f t="shared" si="6"/>
        <v>15.599999999999998</v>
      </c>
      <c r="B156" s="5">
        <v>10.893479040496761</v>
      </c>
      <c r="C156" s="5">
        <v>12.544440959503239</v>
      </c>
    </row>
    <row r="157" spans="1:3" x14ac:dyDescent="0.25">
      <c r="A157" s="3">
        <f t="shared" si="6"/>
        <v>15.699999999999998</v>
      </c>
      <c r="B157" s="5">
        <v>10.97536746992575</v>
      </c>
      <c r="C157" s="5">
        <v>12.618252530074249</v>
      </c>
    </row>
    <row r="158" spans="1:3" x14ac:dyDescent="0.25">
      <c r="A158" s="3">
        <f t="shared" si="6"/>
        <v>15.799999999999997</v>
      </c>
      <c r="B158" s="5">
        <v>11.057518251459511</v>
      </c>
      <c r="C158" s="5">
        <v>12.69180174854049</v>
      </c>
    </row>
    <row r="159" spans="1:3" x14ac:dyDescent="0.25">
      <c r="A159" s="3">
        <f t="shared" si="6"/>
        <v>15.899999999999997</v>
      </c>
      <c r="B159" s="5">
        <v>11.13993688874544</v>
      </c>
      <c r="C159" s="5">
        <v>12.76508311125456</v>
      </c>
    </row>
    <row r="160" spans="1:3" x14ac:dyDescent="0.25">
      <c r="A160" s="3">
        <f t="shared" si="6"/>
        <v>15.999999999999996</v>
      </c>
      <c r="B160" s="5">
        <v>11.222628920745441</v>
      </c>
      <c r="C160" s="5">
        <v>12.838091079254561</v>
      </c>
    </row>
    <row r="161" spans="1:3" x14ac:dyDescent="0.25">
      <c r="A161" s="3">
        <f t="shared" si="6"/>
        <v>16.099999999999998</v>
      </c>
      <c r="B161" s="5">
        <v>11.305599921871512</v>
      </c>
      <c r="C161" s="5">
        <v>12.910820078128491</v>
      </c>
    </row>
    <row r="162" spans="1:3" x14ac:dyDescent="0.25">
      <c r="A162" s="3">
        <f t="shared" si="6"/>
        <v>16.2</v>
      </c>
      <c r="B162" s="5">
        <v>11.388855502129752</v>
      </c>
      <c r="C162" s="5">
        <v>12.983264497870252</v>
      </c>
    </row>
    <row r="163" spans="1:3" x14ac:dyDescent="0.25">
      <c r="A163" s="3">
        <f t="shared" si="6"/>
        <v>16.3</v>
      </c>
      <c r="B163" s="5">
        <v>11.472401307272762</v>
      </c>
      <c r="C163" s="5">
        <v>13.055418692727242</v>
      </c>
    </row>
    <row r="164" spans="1:3" x14ac:dyDescent="0.25">
      <c r="A164" s="3">
        <f t="shared" si="6"/>
        <v>16.400000000000002</v>
      </c>
      <c r="B164" s="5">
        <v>11.556243018960442</v>
      </c>
      <c r="C164" s="5">
        <v>13.127276981039563</v>
      </c>
    </row>
    <row r="165" spans="1:3" x14ac:dyDescent="0.25">
      <c r="A165" s="3">
        <f t="shared" si="6"/>
        <v>16.500000000000004</v>
      </c>
      <c r="B165" s="5">
        <v>11.640386354929193</v>
      </c>
      <c r="C165" s="5">
        <v>13.198833645070813</v>
      </c>
    </row>
    <row r="166" spans="1:3" x14ac:dyDescent="0.25">
      <c r="A166" s="3">
        <f t="shared" si="6"/>
        <v>16.600000000000005</v>
      </c>
      <c r="B166" s="5">
        <v>11.724837069169514</v>
      </c>
      <c r="C166" s="5">
        <v>13.270082930830494</v>
      </c>
    </row>
    <row r="167" spans="1:3" x14ac:dyDescent="0.25">
      <c r="A167" s="3">
        <f t="shared" si="6"/>
        <v>16.700000000000006</v>
      </c>
      <c r="B167" s="5">
        <v>11.809600952112003</v>
      </c>
      <c r="C167" s="5">
        <v>13.341019047888004</v>
      </c>
    </row>
    <row r="168" spans="1:3" x14ac:dyDescent="0.25">
      <c r="A168" s="3">
        <f t="shared" si="6"/>
        <v>16.800000000000008</v>
      </c>
      <c r="B168" s="5">
        <v>11.894683830821764</v>
      </c>
      <c r="C168" s="5">
        <v>13.411636169178244</v>
      </c>
    </row>
    <row r="169" spans="1:3" x14ac:dyDescent="0.25">
      <c r="A169" s="3">
        <f t="shared" si="6"/>
        <v>16.900000000000009</v>
      </c>
      <c r="B169" s="5">
        <v>11.980091569201194</v>
      </c>
      <c r="C169" s="5">
        <v>13.481928430798815</v>
      </c>
    </row>
    <row r="170" spans="1:3" x14ac:dyDescent="0.25">
      <c r="A170" s="3">
        <f t="shared" si="6"/>
        <v>17.000000000000011</v>
      </c>
      <c r="B170" s="5">
        <v>12.065830068201194</v>
      </c>
      <c r="C170" s="5">
        <v>13.551889931798815</v>
      </c>
    </row>
    <row r="171" spans="1:3" x14ac:dyDescent="0.25">
      <c r="A171" s="3">
        <f t="shared" si="6"/>
        <v>17.100000000000012</v>
      </c>
      <c r="B171" s="5">
        <v>12.151905266040764</v>
      </c>
      <c r="C171" s="5">
        <v>13.621514733959245</v>
      </c>
    </row>
    <row r="172" spans="1:3" x14ac:dyDescent="0.25">
      <c r="A172" s="3">
        <f t="shared" si="6"/>
        <v>17.200000000000014</v>
      </c>
      <c r="B172" s="5">
        <v>12.238323138435003</v>
      </c>
      <c r="C172" s="5">
        <v>13.690796861565005</v>
      </c>
    </row>
    <row r="173" spans="1:3" x14ac:dyDescent="0.25">
      <c r="A173" s="3">
        <f t="shared" si="6"/>
        <v>17.300000000000015</v>
      </c>
      <c r="B173" s="5">
        <v>12.325089698831514</v>
      </c>
      <c r="C173" s="5">
        <v>13.759730301168496</v>
      </c>
    </row>
    <row r="174" spans="1:3" x14ac:dyDescent="0.25">
      <c r="A174" s="3">
        <f t="shared" si="6"/>
        <v>17.400000000000016</v>
      </c>
      <c r="B174" s="5">
        <v>12.412210998655194</v>
      </c>
      <c r="C174" s="5">
        <v>13.828309001344815</v>
      </c>
    </row>
    <row r="175" spans="1:3" x14ac:dyDescent="0.25">
      <c r="A175" s="3">
        <f t="shared" si="6"/>
        <v>17.500000000000018</v>
      </c>
      <c r="B175" s="5">
        <v>12.499693127561445</v>
      </c>
      <c r="C175" s="5">
        <v>13.896526872438566</v>
      </c>
    </row>
    <row r="176" spans="1:3" x14ac:dyDescent="0.25">
      <c r="A176" s="3">
        <f t="shared" si="6"/>
        <v>17.600000000000019</v>
      </c>
      <c r="B176" s="5">
        <v>12.587542213697764</v>
      </c>
      <c r="C176" s="5">
        <v>13.964377786302245</v>
      </c>
    </row>
    <row r="177" spans="1:3" x14ac:dyDescent="0.25">
      <c r="A177" s="3">
        <f t="shared" si="6"/>
        <v>17.700000000000021</v>
      </c>
      <c r="B177" s="5">
        <v>12.675764423973755</v>
      </c>
      <c r="C177" s="5">
        <v>14.031855576026254</v>
      </c>
    </row>
    <row r="178" spans="1:3" x14ac:dyDescent="0.25">
      <c r="A178" s="3">
        <f t="shared" si="6"/>
        <v>17.800000000000022</v>
      </c>
      <c r="B178" s="5">
        <v>12.764365964339515</v>
      </c>
      <c r="C178" s="5">
        <v>14.098954035660494</v>
      </c>
    </row>
    <row r="179" spans="1:3" x14ac:dyDescent="0.25">
      <c r="A179" s="3">
        <f t="shared" si="6"/>
        <v>17.900000000000023</v>
      </c>
      <c r="B179" s="5">
        <v>12.853353080072445</v>
      </c>
      <c r="C179" s="5">
        <v>14.165666919927563</v>
      </c>
    </row>
    <row r="180" spans="1:3" x14ac:dyDescent="0.25">
      <c r="A180" s="3">
        <f t="shared" si="6"/>
        <v>18.000000000000025</v>
      </c>
      <c r="B180" s="5">
        <v>12.942732056072446</v>
      </c>
      <c r="C180" s="5">
        <v>14.231987943927564</v>
      </c>
    </row>
    <row r="181" spans="1:3" x14ac:dyDescent="0.25">
      <c r="A181" s="2">
        <v>18.100000000000001</v>
      </c>
      <c r="B181" s="5">
        <v>12.64892</v>
      </c>
      <c r="C181" s="5">
        <v>14.679510000000001</v>
      </c>
    </row>
    <row r="182" spans="1:3" x14ac:dyDescent="0.25">
      <c r="A182" s="3">
        <f t="shared" ref="A182:A229" si="7">A181+0.1</f>
        <v>18.200000000000003</v>
      </c>
      <c r="B182" s="5">
        <v>12.739101711250241</v>
      </c>
      <c r="C182" s="5">
        <v>14.74502828874976</v>
      </c>
    </row>
    <row r="183" spans="1:3" x14ac:dyDescent="0.25">
      <c r="A183" s="3">
        <f t="shared" si="7"/>
        <v>18.300000000000004</v>
      </c>
      <c r="B183" s="5">
        <v>12.829694378280251</v>
      </c>
      <c r="C183" s="5">
        <v>14.81013562171975</v>
      </c>
    </row>
    <row r="184" spans="1:3" x14ac:dyDescent="0.25">
      <c r="A184" s="3">
        <f t="shared" si="7"/>
        <v>18.400000000000006</v>
      </c>
      <c r="B184" s="5">
        <v>12.920704447599931</v>
      </c>
      <c r="C184" s="5">
        <v>14.87482555240007</v>
      </c>
    </row>
    <row r="185" spans="1:3" x14ac:dyDescent="0.25">
      <c r="A185" s="3">
        <f t="shared" si="7"/>
        <v>18.500000000000007</v>
      </c>
      <c r="B185" s="5">
        <v>13.012138406943681</v>
      </c>
      <c r="C185" s="5">
        <v>14.93909159305632</v>
      </c>
    </row>
    <row r="186" spans="1:3" x14ac:dyDescent="0.25">
      <c r="A186" s="3">
        <f t="shared" si="7"/>
        <v>18.600000000000009</v>
      </c>
      <c r="B186" s="5">
        <v>13.104002785616</v>
      </c>
      <c r="C186" s="5">
        <v>15.002927214384</v>
      </c>
    </row>
    <row r="187" spans="1:3" x14ac:dyDescent="0.25">
      <c r="A187" s="3">
        <f t="shared" si="7"/>
        <v>18.70000000000001</v>
      </c>
      <c r="B187" s="5">
        <v>13.196304154845491</v>
      </c>
      <c r="C187" s="5">
        <v>15.066325845154511</v>
      </c>
    </row>
    <row r="188" spans="1:3" x14ac:dyDescent="0.25">
      <c r="A188" s="3">
        <f t="shared" si="7"/>
        <v>18.800000000000011</v>
      </c>
      <c r="B188" s="5">
        <v>13.289049128147251</v>
      </c>
      <c r="C188" s="5">
        <v>15.129280871852751</v>
      </c>
    </row>
    <row r="189" spans="1:3" x14ac:dyDescent="0.25">
      <c r="A189" s="3">
        <f t="shared" si="7"/>
        <v>18.900000000000013</v>
      </c>
      <c r="B189" s="5">
        <v>13.382244361693681</v>
      </c>
      <c r="C189" s="5">
        <v>15.191785638306321</v>
      </c>
    </row>
    <row r="190" spans="1:3" x14ac:dyDescent="0.25">
      <c r="A190" s="3">
        <f t="shared" si="7"/>
        <v>19.000000000000014</v>
      </c>
      <c r="B190" s="5">
        <v>13.475896554693682</v>
      </c>
      <c r="C190" s="5">
        <v>15.253833445306322</v>
      </c>
    </row>
    <row r="191" spans="1:3" x14ac:dyDescent="0.25">
      <c r="A191" s="3">
        <f t="shared" si="7"/>
        <v>19.100000000000016</v>
      </c>
      <c r="B191" s="5">
        <v>13.570012449780252</v>
      </c>
      <c r="C191" s="5">
        <v>15.315417550219752</v>
      </c>
    </row>
    <row r="192" spans="1:3" x14ac:dyDescent="0.25">
      <c r="A192" s="3">
        <f t="shared" si="7"/>
        <v>19.200000000000017</v>
      </c>
      <c r="B192" s="5">
        <v>13.664598833406492</v>
      </c>
      <c r="C192" s="5">
        <v>15.376531166593512</v>
      </c>
    </row>
    <row r="193" spans="1:3" x14ac:dyDescent="0.25">
      <c r="A193" s="3">
        <f t="shared" si="7"/>
        <v>19.300000000000018</v>
      </c>
      <c r="B193" s="5">
        <v>13.759662536250001</v>
      </c>
      <c r="C193" s="5">
        <v>15.437167463750002</v>
      </c>
    </row>
    <row r="194" spans="1:3" x14ac:dyDescent="0.25">
      <c r="A194" s="3">
        <f t="shared" si="7"/>
        <v>19.40000000000002</v>
      </c>
      <c r="B194" s="5">
        <v>13.855210433625681</v>
      </c>
      <c r="C194" s="5">
        <v>15.497319566374323</v>
      </c>
    </row>
    <row r="195" spans="1:3" x14ac:dyDescent="0.25">
      <c r="A195" s="3">
        <f t="shared" si="7"/>
        <v>19.500000000000021</v>
      </c>
      <c r="B195" s="5">
        <v>13.951249445906932</v>
      </c>
      <c r="C195" s="5">
        <v>15.556980554093073</v>
      </c>
    </row>
    <row r="196" spans="1:3" x14ac:dyDescent="0.25">
      <c r="A196" s="3">
        <f t="shared" si="7"/>
        <v>19.600000000000023</v>
      </c>
      <c r="B196" s="5">
        <v>14.047786538955252</v>
      </c>
      <c r="C196" s="5">
        <v>15.616143461044754</v>
      </c>
    </row>
    <row r="197" spans="1:3" x14ac:dyDescent="0.25">
      <c r="A197" s="3">
        <f t="shared" si="7"/>
        <v>19.700000000000024</v>
      </c>
      <c r="B197" s="5">
        <v>14.144828724558243</v>
      </c>
      <c r="C197" s="5">
        <v>15.674801275441764</v>
      </c>
    </row>
    <row r="198" spans="1:3" x14ac:dyDescent="0.25">
      <c r="A198" s="3">
        <f t="shared" si="7"/>
        <v>19.800000000000026</v>
      </c>
      <c r="B198" s="5">
        <v>14.242383060876003</v>
      </c>
      <c r="C198" s="5">
        <v>15.732946939124004</v>
      </c>
    </row>
    <row r="199" spans="1:3" x14ac:dyDescent="0.25">
      <c r="A199" s="3">
        <f t="shared" si="7"/>
        <v>19.900000000000027</v>
      </c>
      <c r="B199" s="5">
        <v>14.340456652895933</v>
      </c>
      <c r="C199" s="5">
        <v>15.790573347104074</v>
      </c>
    </row>
    <row r="200" spans="1:3" x14ac:dyDescent="0.25">
      <c r="A200" s="3">
        <f t="shared" si="7"/>
        <v>20.000000000000028</v>
      </c>
      <c r="B200" s="5">
        <v>14.439056652895932</v>
      </c>
      <c r="C200" s="5">
        <v>15.847673347104074</v>
      </c>
    </row>
    <row r="201" spans="1:3" x14ac:dyDescent="0.25">
      <c r="A201" s="3">
        <f t="shared" si="7"/>
        <v>20.10000000000003</v>
      </c>
      <c r="B201" s="5">
        <v>14.538190260916002</v>
      </c>
      <c r="C201" s="5">
        <v>15.904239739084003</v>
      </c>
    </row>
    <row r="202" spans="1:3" x14ac:dyDescent="0.25">
      <c r="A202" s="3">
        <f t="shared" si="7"/>
        <v>20.200000000000031</v>
      </c>
      <c r="B202" s="5">
        <v>14.637864725238241</v>
      </c>
      <c r="C202" s="5">
        <v>15.960265274761763</v>
      </c>
    </row>
    <row r="203" spans="1:3" x14ac:dyDescent="0.25">
      <c r="A203" s="3">
        <f t="shared" si="7"/>
        <v>20.300000000000033</v>
      </c>
      <c r="B203" s="5">
        <v>14.738087342875252</v>
      </c>
      <c r="C203" s="5">
        <v>16.015742657124754</v>
      </c>
    </row>
    <row r="204" spans="1:3" x14ac:dyDescent="0.25">
      <c r="A204" s="3">
        <f t="shared" si="7"/>
        <v>20.400000000000034</v>
      </c>
      <c r="B204" s="5">
        <v>14.838865460066932</v>
      </c>
      <c r="C204" s="5">
        <v>16.070664539933073</v>
      </c>
    </row>
    <row r="205" spans="1:3" x14ac:dyDescent="0.25">
      <c r="A205" s="3">
        <f t="shared" si="7"/>
        <v>20.500000000000036</v>
      </c>
      <c r="B205" s="5">
        <v>14.940206472785682</v>
      </c>
      <c r="C205" s="5">
        <v>16.125023527214324</v>
      </c>
    </row>
    <row r="206" spans="1:3" x14ac:dyDescent="0.25">
      <c r="A206" s="3">
        <f t="shared" si="7"/>
        <v>20.600000000000037</v>
      </c>
      <c r="B206" s="5">
        <v>15.042117827250003</v>
      </c>
      <c r="C206" s="5">
        <v>16.178812172750003</v>
      </c>
    </row>
    <row r="207" spans="1:3" x14ac:dyDescent="0.25">
      <c r="A207" s="3">
        <f t="shared" si="7"/>
        <v>20.700000000000038</v>
      </c>
      <c r="B207" s="5">
        <v>15.144607020446493</v>
      </c>
      <c r="C207" s="5">
        <v>16.232022979553513</v>
      </c>
    </row>
    <row r="208" spans="1:3" x14ac:dyDescent="0.25">
      <c r="A208" s="3">
        <f t="shared" si="7"/>
        <v>20.80000000000004</v>
      </c>
      <c r="B208" s="5">
        <v>15.247681600660254</v>
      </c>
      <c r="C208" s="5">
        <v>16.284648399339751</v>
      </c>
    </row>
    <row r="209" spans="1:3" x14ac:dyDescent="0.25">
      <c r="A209" s="3">
        <f t="shared" si="7"/>
        <v>20.900000000000041</v>
      </c>
      <c r="B209" s="5">
        <v>15.351349168013684</v>
      </c>
      <c r="C209" s="5">
        <v>16.336680831986321</v>
      </c>
    </row>
    <row r="210" spans="1:3" x14ac:dyDescent="0.25">
      <c r="A210" s="3">
        <f t="shared" si="7"/>
        <v>21.000000000000043</v>
      </c>
      <c r="B210" s="5">
        <v>15.455617375013684</v>
      </c>
      <c r="C210" s="5">
        <v>16.38811262498632</v>
      </c>
    </row>
    <row r="211" spans="1:3" x14ac:dyDescent="0.25">
      <c r="A211" s="3">
        <f t="shared" si="7"/>
        <v>21.100000000000044</v>
      </c>
      <c r="B211" s="5">
        <v>15.560493927107254</v>
      </c>
      <c r="C211" s="5">
        <v>16.438936072892751</v>
      </c>
    </row>
    <row r="212" spans="1:3" x14ac:dyDescent="0.25">
      <c r="A212" s="3">
        <f t="shared" si="7"/>
        <v>21.200000000000045</v>
      </c>
      <c r="B212" s="5">
        <v>15.665986583245495</v>
      </c>
      <c r="C212" s="5">
        <v>16.489143416754512</v>
      </c>
    </row>
    <row r="213" spans="1:3" x14ac:dyDescent="0.25">
      <c r="A213" s="3">
        <f t="shared" si="7"/>
        <v>21.300000000000047</v>
      </c>
      <c r="B213" s="5">
        <v>15.772103156456005</v>
      </c>
      <c r="C213" s="5">
        <v>16.538726843544001</v>
      </c>
    </row>
    <row r="214" spans="1:3" x14ac:dyDescent="0.25">
      <c r="A214" s="3">
        <f t="shared" si="7"/>
        <v>21.400000000000048</v>
      </c>
      <c r="B214" s="5">
        <v>15.878851514423685</v>
      </c>
      <c r="C214" s="5">
        <v>16.587678485576323</v>
      </c>
    </row>
    <row r="215" spans="1:3" x14ac:dyDescent="0.25">
      <c r="A215" s="3">
        <f t="shared" si="7"/>
        <v>21.50000000000005</v>
      </c>
      <c r="B215" s="5">
        <v>15.986239580079936</v>
      </c>
      <c r="C215" s="5">
        <v>16.635990419920073</v>
      </c>
    </row>
    <row r="216" spans="1:3" x14ac:dyDescent="0.25">
      <c r="A216" s="3">
        <f t="shared" si="7"/>
        <v>21.600000000000051</v>
      </c>
      <c r="B216" s="5">
        <v>16.094275332200255</v>
      </c>
      <c r="C216" s="5">
        <v>16.683654667799754</v>
      </c>
    </row>
    <row r="217" spans="1:3" x14ac:dyDescent="0.25">
      <c r="A217" s="3">
        <f t="shared" si="7"/>
        <v>21.700000000000053</v>
      </c>
      <c r="B217" s="5">
        <v>16.202966806010245</v>
      </c>
      <c r="C217" s="5">
        <v>16.730663193989763</v>
      </c>
    </row>
    <row r="218" spans="1:3" x14ac:dyDescent="0.25">
      <c r="A218" s="3">
        <f t="shared" si="7"/>
        <v>21.800000000000054</v>
      </c>
      <c r="B218" s="5">
        <v>16.312322093800006</v>
      </c>
      <c r="C218" s="5">
        <v>16.777007906200001</v>
      </c>
    </row>
    <row r="219" spans="1:3" x14ac:dyDescent="0.25">
      <c r="A219" s="3">
        <f t="shared" si="7"/>
        <v>21.900000000000055</v>
      </c>
      <c r="B219" s="5">
        <v>16.422349345546937</v>
      </c>
      <c r="C219" s="5">
        <v>16.82268065445307</v>
      </c>
    </row>
    <row r="220" spans="1:3" x14ac:dyDescent="0.25">
      <c r="A220" s="3">
        <f t="shared" si="7"/>
        <v>22.000000000000057</v>
      </c>
      <c r="B220" s="5">
        <v>16.533056769546938</v>
      </c>
      <c r="C220" s="5">
        <v>16.867673230453068</v>
      </c>
    </row>
    <row r="221" spans="1:3" x14ac:dyDescent="0.25">
      <c r="A221" s="3">
        <f t="shared" si="7"/>
        <v>22.100000000000058</v>
      </c>
      <c r="B221" s="5">
        <v>16.644452633054009</v>
      </c>
      <c r="C221" s="5">
        <v>16.911977366945997</v>
      </c>
    </row>
    <row r="222" spans="1:3" x14ac:dyDescent="0.25">
      <c r="A222" s="3">
        <f t="shared" si="7"/>
        <v>22.20000000000006</v>
      </c>
      <c r="B222" s="5">
        <v>16.756545262928249</v>
      </c>
      <c r="C222" s="5">
        <v>16.955584737071757</v>
      </c>
    </row>
    <row r="223" spans="1:3" x14ac:dyDescent="0.25">
      <c r="A223" s="3">
        <f t="shared" si="7"/>
        <v>22.300000000000061</v>
      </c>
      <c r="B223" s="5">
        <v>16.869343046292258</v>
      </c>
      <c r="C223" s="5">
        <v>16.998486953707747</v>
      </c>
    </row>
    <row r="224" spans="1:3" x14ac:dyDescent="0.25">
      <c r="A224" s="3">
        <f t="shared" si="7"/>
        <v>22.400000000000063</v>
      </c>
      <c r="B224" s="5">
        <v>16.982854431195939</v>
      </c>
      <c r="C224" s="5">
        <v>17.040675568804065</v>
      </c>
    </row>
    <row r="225" spans="1:3" x14ac:dyDescent="0.25">
      <c r="A225" s="3">
        <f t="shared" si="7"/>
        <v>22.500000000000064</v>
      </c>
      <c r="B225" s="5">
        <v>17.097087927289689</v>
      </c>
      <c r="C225" s="5">
        <v>17.082142072710315</v>
      </c>
    </row>
    <row r="226" spans="1:3" x14ac:dyDescent="0.25">
      <c r="A226" s="3">
        <f t="shared" si="7"/>
        <v>22.600000000000065</v>
      </c>
      <c r="B226" s="5">
        <v>17.212052106506007</v>
      </c>
      <c r="C226" s="5">
        <v>17.122877893493996</v>
      </c>
    </row>
    <row r="227" spans="1:3" x14ac:dyDescent="0.25">
      <c r="A227" s="3">
        <f t="shared" si="7"/>
        <v>22.700000000000067</v>
      </c>
      <c r="B227" s="5">
        <v>17.327755603749498</v>
      </c>
      <c r="C227" s="5">
        <v>17.162874396250505</v>
      </c>
    </row>
    <row r="228" spans="1:3" x14ac:dyDescent="0.25">
      <c r="A228" s="3">
        <f t="shared" si="7"/>
        <v>22.800000000000068</v>
      </c>
      <c r="B228" s="5">
        <v>17.444207117595258</v>
      </c>
      <c r="C228" s="5">
        <v>17.202122882404744</v>
      </c>
    </row>
    <row r="229" spans="1:3" x14ac:dyDescent="0.25">
      <c r="A229" s="3">
        <f t="shared" si="7"/>
        <v>22.90000000000007</v>
      </c>
      <c r="B229" s="5">
        <v>17.561415410995689</v>
      </c>
      <c r="C229" s="5">
        <v>17.240614589004313</v>
      </c>
    </row>
    <row r="230" spans="1:3" x14ac:dyDescent="0.25">
      <c r="A230" s="2">
        <v>23</v>
      </c>
      <c r="B230" s="5">
        <v>16.145160000000001</v>
      </c>
      <c r="C230" s="5">
        <v>18.809200000000001</v>
      </c>
    </row>
    <row r="231" spans="1:3" x14ac:dyDescent="0.25">
      <c r="A231" s="3">
        <f>A230+0.1</f>
        <v>23.1</v>
      </c>
      <c r="B231" s="5">
        <v>16.263908402460572</v>
      </c>
      <c r="C231" s="5">
        <v>18.846151597539432</v>
      </c>
    </row>
    <row r="232" spans="1:3" x14ac:dyDescent="0.25">
      <c r="A232" s="3">
        <f>A231+0.1</f>
        <v>23.200000000000003</v>
      </c>
      <c r="B232" s="5">
        <v>16.383440266790814</v>
      </c>
      <c r="C232" s="5">
        <v>18.882319733209194</v>
      </c>
    </row>
    <row r="233" spans="1:3" x14ac:dyDescent="0.25">
      <c r="A233" s="3">
        <f>A232+0.1</f>
        <v>23.300000000000004</v>
      </c>
      <c r="B233" s="5">
        <v>16.503764620688322</v>
      </c>
      <c r="C233" s="5">
        <v>18.917695379311684</v>
      </c>
    </row>
    <row r="234" spans="1:3" x14ac:dyDescent="0.25">
      <c r="A234" s="3">
        <f>A233+0.1</f>
        <v>23.400000000000006</v>
      </c>
      <c r="B234" s="5">
        <v>16.624890559888001</v>
      </c>
      <c r="C234" s="5">
        <v>18.952269440112005</v>
      </c>
    </row>
    <row r="235" spans="1:3" x14ac:dyDescent="0.25">
      <c r="A235" s="2">
        <v>23.5</v>
      </c>
      <c r="B235" s="5">
        <v>16.501100000000001</v>
      </c>
      <c r="C235" s="5">
        <v>19.23141</v>
      </c>
    </row>
    <row r="236" spans="1:3" x14ac:dyDescent="0.25">
      <c r="A236" s="3">
        <f t="shared" ref="A236:A245" si="8">A235+0.1</f>
        <v>23.6</v>
      </c>
      <c r="B236" s="5">
        <v>16.623856672952321</v>
      </c>
      <c r="C236" s="5">
        <v>19.264353327047679</v>
      </c>
    </row>
    <row r="237" spans="1:3" x14ac:dyDescent="0.25">
      <c r="A237" s="3">
        <f t="shared" si="8"/>
        <v>23.700000000000003</v>
      </c>
      <c r="B237" s="5">
        <v>16.74744263424931</v>
      </c>
      <c r="C237" s="5">
        <v>19.29646736575069</v>
      </c>
    </row>
    <row r="238" spans="1:3" x14ac:dyDescent="0.25">
      <c r="A238" s="3">
        <f t="shared" si="8"/>
        <v>23.800000000000004</v>
      </c>
      <c r="B238" s="5">
        <v>16.87186725943107</v>
      </c>
      <c r="C238" s="5">
        <v>19.327742740568929</v>
      </c>
    </row>
    <row r="239" spans="1:3" x14ac:dyDescent="0.25">
      <c r="A239" s="3">
        <f t="shared" si="8"/>
        <v>23.900000000000006</v>
      </c>
      <c r="B239" s="5">
        <v>16.997139995945002</v>
      </c>
      <c r="C239" s="5">
        <v>19.358170004055001</v>
      </c>
    </row>
    <row r="240" spans="1:3" x14ac:dyDescent="0.25">
      <c r="A240" s="3">
        <f t="shared" si="8"/>
        <v>24.000000000000007</v>
      </c>
      <c r="B240" s="5">
        <v>17.123270363945004</v>
      </c>
      <c r="C240" s="5">
        <v>19.387739636055002</v>
      </c>
    </row>
    <row r="241" spans="1:3" x14ac:dyDescent="0.25">
      <c r="A241" s="3">
        <f t="shared" si="8"/>
        <v>24.100000000000009</v>
      </c>
      <c r="B241" s="5">
        <v>17.250267957099073</v>
      </c>
      <c r="C241" s="5">
        <v>19.416442042900933</v>
      </c>
    </row>
    <row r="242" spans="1:3" x14ac:dyDescent="0.25">
      <c r="A242" s="3">
        <f t="shared" si="8"/>
        <v>24.20000000000001</v>
      </c>
      <c r="B242" s="5">
        <v>17.378142443405313</v>
      </c>
      <c r="C242" s="5">
        <v>19.444267556594692</v>
      </c>
    </row>
    <row r="243" spans="1:3" x14ac:dyDescent="0.25">
      <c r="A243" s="3">
        <f t="shared" si="8"/>
        <v>24.300000000000011</v>
      </c>
      <c r="B243" s="5">
        <v>17.506903566016323</v>
      </c>
      <c r="C243" s="5">
        <v>19.471206433983681</v>
      </c>
    </row>
    <row r="244" spans="1:3" x14ac:dyDescent="0.25">
      <c r="A244" s="3">
        <f t="shared" si="8"/>
        <v>24.400000000000013</v>
      </c>
      <c r="B244" s="5">
        <v>17.636561144072004</v>
      </c>
      <c r="C244" s="5">
        <v>19.497248855928003</v>
      </c>
    </row>
    <row r="245" spans="1:3" x14ac:dyDescent="0.25">
      <c r="A245" s="3">
        <f t="shared" si="8"/>
        <v>24.500000000000014</v>
      </c>
      <c r="B245" s="5">
        <v>17.767125073540754</v>
      </c>
      <c r="C245" s="5">
        <v>19.522384926459253</v>
      </c>
    </row>
    <row r="246" spans="1:3" x14ac:dyDescent="0.25">
      <c r="A246" s="2">
        <v>24.6</v>
      </c>
      <c r="B246" s="5">
        <v>17.28379</v>
      </c>
      <c r="C246" s="5">
        <v>20.16067</v>
      </c>
    </row>
    <row r="247" spans="1:3" x14ac:dyDescent="0.25">
      <c r="A247" s="3">
        <f t="shared" ref="A247:A258" si="9">A246+0.1</f>
        <v>24.700000000000003</v>
      </c>
      <c r="B247" s="5">
        <v>17.416196631770489</v>
      </c>
      <c r="C247" s="5">
        <v>20.183963368229509</v>
      </c>
    </row>
    <row r="248" spans="1:3" x14ac:dyDescent="0.25">
      <c r="A248" s="3">
        <f t="shared" si="9"/>
        <v>24.800000000000004</v>
      </c>
      <c r="B248" s="5">
        <v>17.549539772368249</v>
      </c>
      <c r="C248" s="5">
        <v>20.20632022763175</v>
      </c>
    </row>
    <row r="249" spans="1:3" x14ac:dyDescent="0.25">
      <c r="A249" s="3">
        <f t="shared" si="9"/>
        <v>24.900000000000006</v>
      </c>
      <c r="B249" s="5">
        <v>17.68382963365568</v>
      </c>
      <c r="C249" s="5">
        <v>20.227730366344321</v>
      </c>
    </row>
    <row r="250" spans="1:3" x14ac:dyDescent="0.25">
      <c r="A250" s="3">
        <f t="shared" si="9"/>
        <v>25.000000000000007</v>
      </c>
      <c r="B250" s="5">
        <v>17.81907650865568</v>
      </c>
      <c r="C250" s="5">
        <v>20.248183491344321</v>
      </c>
    </row>
    <row r="251" spans="1:3" x14ac:dyDescent="0.25">
      <c r="A251" s="3">
        <f t="shared" si="9"/>
        <v>25.100000000000009</v>
      </c>
      <c r="B251" s="5">
        <v>17.955290772443249</v>
      </c>
      <c r="C251" s="5">
        <v>20.267669227556752</v>
      </c>
    </row>
    <row r="252" spans="1:3" x14ac:dyDescent="0.25">
      <c r="A252" s="3">
        <f t="shared" si="9"/>
        <v>25.20000000000001</v>
      </c>
      <c r="B252" s="5">
        <v>18.092482883045488</v>
      </c>
      <c r="C252" s="5">
        <v>20.286177116954512</v>
      </c>
    </row>
    <row r="253" spans="1:3" x14ac:dyDescent="0.25">
      <c r="A253" s="3">
        <f t="shared" si="9"/>
        <v>25.300000000000011</v>
      </c>
      <c r="B253" s="5">
        <v>18.230663382349999</v>
      </c>
      <c r="C253" s="5">
        <v>20.303696617650001</v>
      </c>
    </row>
    <row r="254" spans="1:3" x14ac:dyDescent="0.25">
      <c r="A254" s="3">
        <f t="shared" si="9"/>
        <v>25.400000000000013</v>
      </c>
      <c r="B254" s="5">
        <v>18.36984289702168</v>
      </c>
      <c r="C254" s="5">
        <v>20.320217102978322</v>
      </c>
    </row>
    <row r="255" spans="1:3" x14ac:dyDescent="0.25">
      <c r="A255" s="3">
        <f t="shared" si="9"/>
        <v>25.500000000000014</v>
      </c>
      <c r="B255" s="5">
        <v>18.510032139427931</v>
      </c>
      <c r="C255" s="5">
        <v>20.335727860572071</v>
      </c>
    </row>
    <row r="256" spans="1:3" x14ac:dyDescent="0.25">
      <c r="A256" s="3">
        <f t="shared" si="9"/>
        <v>25.600000000000016</v>
      </c>
      <c r="B256" s="5">
        <v>18.651241908572253</v>
      </c>
      <c r="C256" s="5">
        <v>20.350218091427752</v>
      </c>
    </row>
    <row r="257" spans="1:3" x14ac:dyDescent="0.25">
      <c r="A257" s="3">
        <f t="shared" si="9"/>
        <v>25.700000000000017</v>
      </c>
      <c r="B257" s="5">
        <v>18.793483091036244</v>
      </c>
      <c r="C257" s="5">
        <v>20.363676908963761</v>
      </c>
    </row>
    <row r="258" spans="1:3" x14ac:dyDescent="0.25">
      <c r="A258" s="3">
        <f t="shared" si="9"/>
        <v>25.800000000000018</v>
      </c>
      <c r="B258" s="5">
        <v>18.936766661930005</v>
      </c>
      <c r="C258" s="5">
        <v>20.37609333807</v>
      </c>
    </row>
    <row r="259" spans="1:3" x14ac:dyDescent="0.25">
      <c r="A259" s="2">
        <v>25.9</v>
      </c>
      <c r="B259" s="5">
        <v>18.208200000000001</v>
      </c>
      <c r="C259" s="5">
        <v>21.25947</v>
      </c>
    </row>
  </sheetData>
  <sheetProtection password="EB9A"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0"/>
  <sheetViews>
    <sheetView workbookViewId="0"/>
  </sheetViews>
  <sheetFormatPr defaultColWidth="9.140625" defaultRowHeight="15" x14ac:dyDescent="0.25"/>
  <cols>
    <col min="1" max="1" width="25.42578125" style="2" customWidth="1"/>
    <col min="2" max="2" width="9.140625" style="2"/>
    <col min="3" max="3" width="14" style="2" customWidth="1"/>
    <col min="4" max="4" width="21.28515625" style="2" customWidth="1"/>
    <col min="5" max="5" width="13.85546875" style="2" customWidth="1"/>
    <col min="6" max="6" width="14.42578125" style="2" customWidth="1"/>
    <col min="7" max="16384" width="9.140625" style="2"/>
  </cols>
  <sheetData>
    <row r="1" spans="1:6" s="25" customFormat="1" ht="53.25" customHeight="1" x14ac:dyDescent="0.25">
      <c r="A1" s="27" t="s">
        <v>38</v>
      </c>
      <c r="B1" s="27" t="s">
        <v>39</v>
      </c>
      <c r="C1" s="1" t="s">
        <v>78</v>
      </c>
      <c r="D1" s="1" t="s">
        <v>77</v>
      </c>
      <c r="E1" s="1" t="s">
        <v>41</v>
      </c>
      <c r="F1" s="1" t="s">
        <v>42</v>
      </c>
    </row>
    <row r="2" spans="1:6" x14ac:dyDescent="0.25">
      <c r="A2" s="2" t="s">
        <v>43</v>
      </c>
      <c r="B2" s="2">
        <v>2010</v>
      </c>
      <c r="C2" s="2">
        <v>1</v>
      </c>
      <c r="D2" s="2">
        <v>2.14</v>
      </c>
      <c r="E2" s="26">
        <v>1.6551899999999999</v>
      </c>
      <c r="F2" s="26">
        <v>2.9922490000000002</v>
      </c>
    </row>
    <row r="3" spans="1:6" x14ac:dyDescent="0.25">
      <c r="A3" s="2" t="s">
        <v>43</v>
      </c>
      <c r="B3" s="2">
        <v>2003</v>
      </c>
      <c r="C3" s="2">
        <v>1.8</v>
      </c>
      <c r="D3" s="2">
        <v>3.24</v>
      </c>
      <c r="E3" s="26">
        <v>2.92455</v>
      </c>
      <c r="F3" s="26">
        <v>4.1920520000000003</v>
      </c>
    </row>
    <row r="4" spans="1:6" x14ac:dyDescent="0.25">
      <c r="A4" s="2" t="s">
        <v>44</v>
      </c>
      <c r="B4" s="2">
        <v>2010</v>
      </c>
      <c r="C4" s="2">
        <v>1.4</v>
      </c>
      <c r="D4" s="2">
        <v>2.69</v>
      </c>
      <c r="E4" s="26">
        <v>2.2905039999999999</v>
      </c>
      <c r="F4" s="26">
        <v>3.5915159999999999</v>
      </c>
    </row>
    <row r="5" spans="1:6" x14ac:dyDescent="0.25">
      <c r="A5" s="2" t="s">
        <v>45</v>
      </c>
      <c r="B5" s="2">
        <v>2005</v>
      </c>
      <c r="C5" s="2">
        <v>0.6</v>
      </c>
      <c r="D5" s="2">
        <v>1.02</v>
      </c>
      <c r="E5" s="26">
        <v>1.018707</v>
      </c>
      <c r="F5" s="26">
        <v>2.3941499999999998</v>
      </c>
    </row>
    <row r="6" spans="1:6" x14ac:dyDescent="0.25">
      <c r="A6" s="2" t="s">
        <v>46</v>
      </c>
      <c r="B6" s="2">
        <v>2011</v>
      </c>
      <c r="C6" s="2">
        <v>4.3</v>
      </c>
      <c r="D6" s="2">
        <v>8.5299999999999994</v>
      </c>
      <c r="E6" s="26">
        <v>6.8522160000000003</v>
      </c>
      <c r="F6" s="26">
        <v>7.9805190000000001</v>
      </c>
    </row>
    <row r="7" spans="1:6" x14ac:dyDescent="0.25">
      <c r="A7" s="2" t="s">
        <v>46</v>
      </c>
      <c r="B7" s="2">
        <v>2004</v>
      </c>
      <c r="C7" s="2">
        <v>5.4</v>
      </c>
      <c r="D7" s="2">
        <v>10.16</v>
      </c>
      <c r="E7" s="26">
        <v>8.5575899999999994</v>
      </c>
      <c r="F7" s="26">
        <v>9.6702440000000003</v>
      </c>
    </row>
    <row r="8" spans="1:6" x14ac:dyDescent="0.25">
      <c r="A8" s="2" t="s">
        <v>47</v>
      </c>
      <c r="B8" s="2">
        <v>2015</v>
      </c>
      <c r="C8" s="2">
        <v>1.6</v>
      </c>
      <c r="D8" s="2">
        <v>2.64</v>
      </c>
      <c r="E8" s="26">
        <v>2.6076920000000001</v>
      </c>
      <c r="F8" s="26">
        <v>3.8916189999999999</v>
      </c>
    </row>
    <row r="9" spans="1:6" x14ac:dyDescent="0.25">
      <c r="A9" s="2" t="s">
        <v>48</v>
      </c>
      <c r="B9" s="2">
        <v>2014</v>
      </c>
      <c r="C9" s="2">
        <v>1.2</v>
      </c>
      <c r="D9" s="2">
        <v>2.65</v>
      </c>
      <c r="E9" s="26">
        <v>1.9729989999999999</v>
      </c>
      <c r="F9" s="26">
        <v>3.2917299999999998</v>
      </c>
    </row>
    <row r="10" spans="1:6" x14ac:dyDescent="0.25">
      <c r="A10" s="2" t="s">
        <v>48</v>
      </c>
      <c r="B10" s="2">
        <v>2007</v>
      </c>
      <c r="C10" s="2">
        <v>1.3</v>
      </c>
      <c r="D10" s="2">
        <v>2.98</v>
      </c>
      <c r="E10" s="26">
        <v>2.1317900000000001</v>
      </c>
      <c r="F10" s="26">
        <v>3.4415840000000002</v>
      </c>
    </row>
    <row r="11" spans="1:6" x14ac:dyDescent="0.25">
      <c r="A11" s="2" t="s">
        <v>49</v>
      </c>
      <c r="B11" s="2">
        <v>2012</v>
      </c>
      <c r="C11" s="2">
        <v>3.7</v>
      </c>
      <c r="D11" s="2">
        <v>9.24</v>
      </c>
      <c r="E11" s="26">
        <v>5.9157669999999998</v>
      </c>
      <c r="F11" s="26">
        <v>7.0650959999999996</v>
      </c>
    </row>
    <row r="12" spans="1:6" x14ac:dyDescent="0.25">
      <c r="A12" s="2" t="s">
        <v>49</v>
      </c>
      <c r="B12" s="2">
        <v>2005</v>
      </c>
      <c r="C12" s="2">
        <v>4.7</v>
      </c>
      <c r="D12" s="2">
        <v>8.94</v>
      </c>
      <c r="E12" s="26">
        <v>7.4741</v>
      </c>
      <c r="F12" s="26">
        <v>8.593216</v>
      </c>
    </row>
    <row r="13" spans="1:6" x14ac:dyDescent="0.25">
      <c r="A13" s="2" t="s">
        <v>50</v>
      </c>
      <c r="B13" s="2">
        <v>2013</v>
      </c>
      <c r="C13" s="2">
        <v>0.8</v>
      </c>
      <c r="D13" s="2">
        <v>1.31</v>
      </c>
      <c r="E13" s="26">
        <v>1.3370880000000001</v>
      </c>
      <c r="F13" s="26">
        <v>2.6930589999999999</v>
      </c>
    </row>
    <row r="14" spans="1:6" x14ac:dyDescent="0.25">
      <c r="A14" s="2" t="s">
        <v>50</v>
      </c>
      <c r="B14" s="2">
        <v>2013</v>
      </c>
      <c r="C14" s="2">
        <v>0.8</v>
      </c>
      <c r="D14" s="2">
        <v>3.99</v>
      </c>
      <c r="E14" s="26">
        <v>1.3370880000000001</v>
      </c>
      <c r="F14" s="26">
        <v>2.6930589999999999</v>
      </c>
    </row>
    <row r="15" spans="1:6" x14ac:dyDescent="0.25">
      <c r="A15" s="2" t="s">
        <v>50</v>
      </c>
      <c r="B15" s="2">
        <v>2007</v>
      </c>
      <c r="C15" s="2">
        <v>0.8</v>
      </c>
      <c r="D15" s="2">
        <v>1.43</v>
      </c>
      <c r="E15" s="26">
        <v>1.3370880000000001</v>
      </c>
      <c r="F15" s="26">
        <v>2.6930589999999999</v>
      </c>
    </row>
    <row r="16" spans="1:6" x14ac:dyDescent="0.25">
      <c r="A16" s="2" t="s">
        <v>50</v>
      </c>
      <c r="B16" s="2">
        <v>2007</v>
      </c>
      <c r="C16" s="2">
        <v>0.8</v>
      </c>
      <c r="D16" s="2">
        <v>3.68</v>
      </c>
      <c r="E16" s="26">
        <v>1.3370880000000001</v>
      </c>
      <c r="F16" s="26">
        <v>2.6930589999999999</v>
      </c>
    </row>
    <row r="17" spans="1:6" x14ac:dyDescent="0.25">
      <c r="A17" s="2" t="s">
        <v>51</v>
      </c>
      <c r="B17" s="2">
        <v>2011</v>
      </c>
      <c r="C17" s="2">
        <v>1.5</v>
      </c>
      <c r="D17" s="2">
        <v>2.02</v>
      </c>
      <c r="E17" s="26">
        <v>2.449138</v>
      </c>
      <c r="F17" s="26">
        <v>3.741527</v>
      </c>
    </row>
    <row r="18" spans="1:6" x14ac:dyDescent="0.25">
      <c r="A18" s="2" t="s">
        <v>51</v>
      </c>
      <c r="B18" s="2">
        <v>2005</v>
      </c>
      <c r="C18" s="2">
        <v>1.4</v>
      </c>
      <c r="D18" s="2">
        <v>1.88</v>
      </c>
      <c r="E18" s="26">
        <v>2.2905039999999999</v>
      </c>
      <c r="F18" s="26">
        <v>3.5915159999999999</v>
      </c>
    </row>
    <row r="19" spans="1:6" x14ac:dyDescent="0.25">
      <c r="A19" s="2" t="s">
        <v>52</v>
      </c>
      <c r="B19" s="2">
        <v>2012</v>
      </c>
      <c r="C19" s="2">
        <v>4.0999999999999996</v>
      </c>
      <c r="D19" s="2">
        <v>10.27</v>
      </c>
      <c r="E19" s="26">
        <v>6.5405420000000003</v>
      </c>
      <c r="F19" s="26">
        <v>7.6749029999999996</v>
      </c>
    </row>
    <row r="20" spans="1:6" x14ac:dyDescent="0.25">
      <c r="A20" s="2" t="s">
        <v>53</v>
      </c>
      <c r="B20" s="2">
        <v>2013</v>
      </c>
      <c r="C20" s="2">
        <v>1.9</v>
      </c>
      <c r="D20" s="2">
        <v>5.74</v>
      </c>
      <c r="E20" s="26">
        <v>3.0828509999999998</v>
      </c>
      <c r="F20" s="26">
        <v>4.3423959999999999</v>
      </c>
    </row>
    <row r="21" spans="1:6" x14ac:dyDescent="0.25">
      <c r="A21" s="2" t="s">
        <v>54</v>
      </c>
      <c r="B21" s="2">
        <v>2014</v>
      </c>
      <c r="C21" s="2">
        <v>2</v>
      </c>
      <c r="D21" s="2">
        <v>3.01</v>
      </c>
      <c r="E21" s="26">
        <v>3.2410649999999999</v>
      </c>
      <c r="F21" s="26">
        <v>4.4928270000000001</v>
      </c>
    </row>
    <row r="22" spans="1:6" x14ac:dyDescent="0.25">
      <c r="A22" s="2" t="s">
        <v>54</v>
      </c>
      <c r="B22" s="2">
        <v>2003</v>
      </c>
      <c r="C22" s="2">
        <v>2.2000000000000002</v>
      </c>
      <c r="D22" s="2">
        <v>2.93</v>
      </c>
      <c r="E22" s="26">
        <v>3.5572240000000002</v>
      </c>
      <c r="F22" s="26">
        <v>4.7939590000000001</v>
      </c>
    </row>
    <row r="23" spans="1:6" x14ac:dyDescent="0.25">
      <c r="A23" s="2" t="s">
        <v>55</v>
      </c>
      <c r="B23" s="2">
        <v>2012</v>
      </c>
      <c r="C23" s="2">
        <v>1.7</v>
      </c>
      <c r="D23" s="2">
        <v>3.78</v>
      </c>
      <c r="E23" s="26">
        <v>2.7661630000000001</v>
      </c>
      <c r="F23" s="26">
        <v>4.0417930000000002</v>
      </c>
    </row>
    <row r="24" spans="1:6" x14ac:dyDescent="0.25">
      <c r="A24" s="2" t="s">
        <v>55</v>
      </c>
      <c r="B24" s="2">
        <v>2005</v>
      </c>
      <c r="C24" s="2">
        <v>1.5</v>
      </c>
      <c r="D24" s="2">
        <v>3.52</v>
      </c>
      <c r="E24" s="26">
        <v>2.449138</v>
      </c>
      <c r="F24" s="26">
        <v>3.741527</v>
      </c>
    </row>
    <row r="25" spans="1:6" x14ac:dyDescent="0.25">
      <c r="A25" s="2" t="s">
        <v>56</v>
      </c>
      <c r="B25" s="2">
        <v>2012</v>
      </c>
      <c r="C25" s="2">
        <v>2.2000000000000002</v>
      </c>
      <c r="D25" s="2">
        <v>5.26</v>
      </c>
      <c r="E25" s="26">
        <v>3.5572240000000002</v>
      </c>
      <c r="F25" s="26">
        <v>4.7939590000000001</v>
      </c>
    </row>
    <row r="26" spans="1:6" x14ac:dyDescent="0.25">
      <c r="A26" s="2" t="s">
        <v>56</v>
      </c>
      <c r="B26" s="2">
        <v>2006</v>
      </c>
      <c r="C26" s="2">
        <v>2.2000000000000002</v>
      </c>
      <c r="D26" s="2">
        <v>4.13</v>
      </c>
      <c r="E26" s="26">
        <v>3.5572240000000002</v>
      </c>
      <c r="F26" s="26">
        <v>4.7939590000000001</v>
      </c>
    </row>
    <row r="27" spans="1:6" x14ac:dyDescent="0.25">
      <c r="A27" s="2" t="s">
        <v>57</v>
      </c>
      <c r="B27" s="2">
        <v>2006</v>
      </c>
      <c r="C27" s="2">
        <v>0.3</v>
      </c>
      <c r="D27" s="2">
        <v>0.65</v>
      </c>
      <c r="E27" s="26">
        <v>0.54063499999999998</v>
      </c>
      <c r="F27" s="26">
        <v>1.946286</v>
      </c>
    </row>
    <row r="28" spans="1:6" x14ac:dyDescent="0.25">
      <c r="A28" s="2" t="s">
        <v>58</v>
      </c>
      <c r="B28" s="2">
        <v>2009</v>
      </c>
      <c r="C28" s="2">
        <v>6.3</v>
      </c>
      <c r="D28" s="2">
        <v>9.75</v>
      </c>
      <c r="E28" s="26">
        <v>9.9415580000000006</v>
      </c>
      <c r="F28" s="26">
        <v>11.064080000000001</v>
      </c>
    </row>
    <row r="29" spans="1:6" x14ac:dyDescent="0.25">
      <c r="A29" s="2" t="s">
        <v>58</v>
      </c>
      <c r="B29" s="2">
        <v>2003</v>
      </c>
      <c r="C29" s="2">
        <v>6.7</v>
      </c>
      <c r="D29" s="2">
        <v>10.95</v>
      </c>
      <c r="E29" s="26">
        <v>10.553419999999999</v>
      </c>
      <c r="F29" s="26">
        <v>11.6868</v>
      </c>
    </row>
    <row r="30" spans="1:6" x14ac:dyDescent="0.25">
      <c r="A30" s="2" t="s">
        <v>59</v>
      </c>
      <c r="B30" s="2">
        <v>2014</v>
      </c>
      <c r="C30" s="2">
        <v>24.6</v>
      </c>
      <c r="D30" s="2">
        <v>36.58</v>
      </c>
      <c r="E30" s="26">
        <v>37.03969</v>
      </c>
      <c r="F30" s="26">
        <v>40.448050000000002</v>
      </c>
    </row>
    <row r="31" spans="1:6" x14ac:dyDescent="0.25">
      <c r="A31" s="2" t="s">
        <v>59</v>
      </c>
      <c r="B31" s="2">
        <v>2009</v>
      </c>
      <c r="C31" s="2">
        <v>23</v>
      </c>
      <c r="D31" s="2">
        <v>34.9</v>
      </c>
      <c r="E31" s="26">
        <v>34.696899999999999</v>
      </c>
      <c r="F31" s="26">
        <v>37.852519999999998</v>
      </c>
    </row>
    <row r="32" spans="1:6" x14ac:dyDescent="0.25">
      <c r="A32" s="2" t="s">
        <v>59</v>
      </c>
      <c r="B32" s="2">
        <v>2004</v>
      </c>
      <c r="C32" s="2">
        <v>23.5</v>
      </c>
      <c r="D32" s="2">
        <v>33.729999999999997</v>
      </c>
      <c r="E32" s="26">
        <v>35.429160000000003</v>
      </c>
      <c r="F32" s="26">
        <v>38.66348</v>
      </c>
    </row>
    <row r="33" spans="1:6" x14ac:dyDescent="0.25">
      <c r="A33" s="2" t="s">
        <v>60</v>
      </c>
      <c r="B33" s="2">
        <v>2013</v>
      </c>
      <c r="C33" s="2">
        <v>2.1</v>
      </c>
      <c r="D33" s="2">
        <v>4.5199999999999996</v>
      </c>
      <c r="E33" s="26">
        <v>3.3991889999999998</v>
      </c>
      <c r="F33" s="26">
        <v>4.6433479999999996</v>
      </c>
    </row>
    <row r="34" spans="1:6" x14ac:dyDescent="0.25">
      <c r="A34" s="2" t="s">
        <v>60</v>
      </c>
      <c r="B34" s="2">
        <v>2007</v>
      </c>
      <c r="C34" s="2">
        <v>1.6</v>
      </c>
      <c r="D34" s="2">
        <v>2.36</v>
      </c>
      <c r="E34" s="26">
        <v>2.6076920000000001</v>
      </c>
      <c r="F34" s="26">
        <v>3.8916189999999999</v>
      </c>
    </row>
    <row r="35" spans="1:6" x14ac:dyDescent="0.25">
      <c r="A35" s="2" t="s">
        <v>61</v>
      </c>
      <c r="B35" s="2">
        <v>2010</v>
      </c>
      <c r="C35" s="2">
        <v>10.6</v>
      </c>
      <c r="D35" s="2">
        <v>16.5</v>
      </c>
      <c r="E35" s="26">
        <v>16.432289999999998</v>
      </c>
      <c r="F35" s="26">
        <v>17.845099999999999</v>
      </c>
    </row>
    <row r="36" spans="1:6" x14ac:dyDescent="0.25">
      <c r="A36" s="2" t="s">
        <v>61</v>
      </c>
      <c r="B36" s="2">
        <v>2004</v>
      </c>
      <c r="C36" s="2">
        <v>11.8</v>
      </c>
      <c r="D36" s="2">
        <v>16.260000000000002</v>
      </c>
      <c r="E36" s="26">
        <v>18.21799</v>
      </c>
      <c r="F36" s="26">
        <v>19.76315</v>
      </c>
    </row>
    <row r="37" spans="1:6" x14ac:dyDescent="0.25">
      <c r="A37" s="2" t="s">
        <v>62</v>
      </c>
      <c r="B37" s="2">
        <v>2013</v>
      </c>
      <c r="C37" s="2">
        <v>1.1000000000000001</v>
      </c>
      <c r="D37" s="2">
        <v>2.2799999999999998</v>
      </c>
      <c r="E37" s="26">
        <v>1.8141320000000001</v>
      </c>
      <c r="F37" s="26">
        <v>3.1419519999999999</v>
      </c>
    </row>
    <row r="38" spans="1:6" x14ac:dyDescent="0.25">
      <c r="A38" s="2" t="s">
        <v>62</v>
      </c>
      <c r="B38" s="2">
        <v>2006</v>
      </c>
      <c r="C38" s="2">
        <v>1.3</v>
      </c>
      <c r="D38" s="2">
        <v>2.31</v>
      </c>
      <c r="E38" s="26">
        <v>2.1317900000000001</v>
      </c>
      <c r="F38" s="26">
        <v>3.4415840000000002</v>
      </c>
    </row>
    <row r="39" spans="1:6" x14ac:dyDescent="0.25">
      <c r="A39" s="2" t="s">
        <v>63</v>
      </c>
      <c r="B39" s="2">
        <v>2009</v>
      </c>
      <c r="C39" s="2">
        <v>11.5</v>
      </c>
      <c r="D39" s="2">
        <v>16.12</v>
      </c>
      <c r="E39" s="26">
        <v>17.772279999999999</v>
      </c>
      <c r="F39" s="26">
        <v>19.282920000000001</v>
      </c>
    </row>
    <row r="40" spans="1:6" x14ac:dyDescent="0.25">
      <c r="A40" s="2" t="s">
        <v>64</v>
      </c>
      <c r="B40" s="2">
        <v>2013</v>
      </c>
      <c r="C40" s="2">
        <v>14</v>
      </c>
      <c r="D40" s="2">
        <v>29.9</v>
      </c>
      <c r="E40" s="26">
        <v>21.47514</v>
      </c>
      <c r="F40" s="26">
        <v>23.296189999999999</v>
      </c>
    </row>
    <row r="41" spans="1:6" x14ac:dyDescent="0.25">
      <c r="A41" s="2" t="s">
        <v>65</v>
      </c>
      <c r="B41" s="2">
        <v>2012</v>
      </c>
      <c r="C41" s="2">
        <v>0.4</v>
      </c>
      <c r="D41" s="2">
        <v>0.53</v>
      </c>
      <c r="E41" s="26">
        <v>0.70005700000000004</v>
      </c>
      <c r="F41" s="26">
        <v>2.0955089999999998</v>
      </c>
    </row>
    <row r="42" spans="1:6" x14ac:dyDescent="0.25">
      <c r="A42" s="2" t="s">
        <v>65</v>
      </c>
      <c r="B42" s="2">
        <v>2006</v>
      </c>
      <c r="C42" s="2">
        <v>0.7</v>
      </c>
      <c r="D42" s="2">
        <v>1.36</v>
      </c>
      <c r="E42" s="26">
        <v>1.177932</v>
      </c>
      <c r="F42" s="26">
        <v>2.543571</v>
      </c>
    </row>
    <row r="43" spans="1:6" x14ac:dyDescent="0.25">
      <c r="A43" s="2" t="s">
        <v>66</v>
      </c>
      <c r="B43" s="2">
        <v>2015</v>
      </c>
      <c r="C43" s="2">
        <v>3</v>
      </c>
      <c r="D43" s="2">
        <v>5.36</v>
      </c>
      <c r="E43" s="26">
        <v>4.8180379999999996</v>
      </c>
      <c r="F43" s="26">
        <v>6.0023070000000001</v>
      </c>
    </row>
    <row r="44" spans="1:6" x14ac:dyDescent="0.25">
      <c r="A44" s="2" t="s">
        <v>66</v>
      </c>
      <c r="B44" s="2">
        <v>2010</v>
      </c>
      <c r="C44" s="2">
        <v>3</v>
      </c>
      <c r="D44" s="2">
        <v>5.17</v>
      </c>
      <c r="E44" s="26">
        <v>4.8180379999999996</v>
      </c>
      <c r="F44" s="26">
        <v>6.0023070000000001</v>
      </c>
    </row>
    <row r="45" spans="1:6" x14ac:dyDescent="0.25">
      <c r="A45" s="2" t="s">
        <v>66</v>
      </c>
      <c r="B45" s="2">
        <v>2005</v>
      </c>
      <c r="C45" s="2">
        <v>3</v>
      </c>
      <c r="D45" s="2">
        <v>5.27</v>
      </c>
      <c r="E45" s="26">
        <v>4.8180379999999996</v>
      </c>
      <c r="F45" s="26">
        <v>6.0023070000000001</v>
      </c>
    </row>
    <row r="46" spans="1:6" x14ac:dyDescent="0.25">
      <c r="A46" s="2" t="s">
        <v>67</v>
      </c>
      <c r="B46" s="2">
        <v>2009</v>
      </c>
      <c r="C46" s="2">
        <v>1.5</v>
      </c>
      <c r="D46" s="2">
        <v>2.4900000000000002</v>
      </c>
      <c r="E46" s="26">
        <v>2.449138</v>
      </c>
      <c r="F46" s="26">
        <v>3.741527</v>
      </c>
    </row>
    <row r="47" spans="1:6" x14ac:dyDescent="0.25">
      <c r="A47" s="2" t="s">
        <v>68</v>
      </c>
      <c r="B47" s="2">
        <v>2011</v>
      </c>
      <c r="C47" s="2">
        <v>0.7</v>
      </c>
      <c r="D47" s="2">
        <v>2.15</v>
      </c>
      <c r="E47" s="26">
        <v>1.177932</v>
      </c>
      <c r="F47" s="26">
        <v>2.543571</v>
      </c>
    </row>
    <row r="48" spans="1:6" x14ac:dyDescent="0.25">
      <c r="A48" s="2" t="s">
        <v>69</v>
      </c>
      <c r="B48" s="2">
        <v>2013</v>
      </c>
      <c r="C48" s="2">
        <v>1.5</v>
      </c>
      <c r="D48" s="2">
        <v>3.4</v>
      </c>
      <c r="E48" s="26">
        <v>2.449138</v>
      </c>
      <c r="F48" s="26">
        <v>3.741527</v>
      </c>
    </row>
    <row r="49" spans="1:6" x14ac:dyDescent="0.25">
      <c r="A49" s="2" t="s">
        <v>69</v>
      </c>
      <c r="B49" s="2">
        <v>2008</v>
      </c>
      <c r="C49" s="2">
        <v>1.5</v>
      </c>
      <c r="D49" s="2">
        <v>2.2999999999999998</v>
      </c>
      <c r="E49" s="26">
        <v>2.449138</v>
      </c>
      <c r="F49" s="26">
        <v>3.741527</v>
      </c>
    </row>
    <row r="50" spans="1:6" x14ac:dyDescent="0.25">
      <c r="A50" s="2" t="s">
        <v>70</v>
      </c>
      <c r="B50" s="2">
        <v>2007</v>
      </c>
      <c r="C50" s="2">
        <v>25.9</v>
      </c>
      <c r="D50" s="2">
        <v>45.28</v>
      </c>
      <c r="E50" s="26">
        <v>38.942360000000001</v>
      </c>
      <c r="F50" s="26">
        <v>42.557769999999998</v>
      </c>
    </row>
    <row r="51" spans="1:6" x14ac:dyDescent="0.25">
      <c r="A51" s="2" t="s">
        <v>71</v>
      </c>
      <c r="B51" s="2">
        <v>2012</v>
      </c>
      <c r="C51" s="2">
        <v>5.0999999999999996</v>
      </c>
      <c r="D51" s="2">
        <v>8.6300000000000008</v>
      </c>
      <c r="E51" s="26">
        <v>8.0939929999999993</v>
      </c>
      <c r="F51" s="26">
        <v>9.2079039999999992</v>
      </c>
    </row>
    <row r="52" spans="1:6" x14ac:dyDescent="0.25">
      <c r="A52" s="2" t="s">
        <v>71</v>
      </c>
      <c r="B52" s="2">
        <v>2008</v>
      </c>
      <c r="C52" s="2">
        <v>5.7</v>
      </c>
      <c r="D52" s="2">
        <v>9.51</v>
      </c>
      <c r="E52" s="26">
        <v>9.0200460000000007</v>
      </c>
      <c r="F52" s="26">
        <v>10.13372</v>
      </c>
    </row>
    <row r="53" spans="1:6" x14ac:dyDescent="0.25">
      <c r="A53" s="2" t="s">
        <v>71</v>
      </c>
      <c r="B53" s="2">
        <v>2004</v>
      </c>
      <c r="C53" s="2">
        <v>7</v>
      </c>
      <c r="D53" s="2">
        <v>11.22</v>
      </c>
      <c r="E53" s="26">
        <v>11.011060000000001</v>
      </c>
      <c r="F53" s="26">
        <v>12.155099999999999</v>
      </c>
    </row>
    <row r="54" spans="1:6" x14ac:dyDescent="0.25">
      <c r="A54" s="2" t="s">
        <v>72</v>
      </c>
      <c r="B54" s="2">
        <v>2014</v>
      </c>
      <c r="C54" s="2">
        <v>2.5</v>
      </c>
      <c r="D54" s="2">
        <v>3.83</v>
      </c>
      <c r="E54" s="26">
        <v>4.0307659999999998</v>
      </c>
      <c r="F54" s="26">
        <v>5.246353</v>
      </c>
    </row>
    <row r="55" spans="1:6" x14ac:dyDescent="0.25">
      <c r="A55" s="2" t="s">
        <v>73</v>
      </c>
      <c r="B55" s="2">
        <v>2011</v>
      </c>
      <c r="C55" s="2">
        <v>7.3</v>
      </c>
      <c r="D55" s="2">
        <v>11.83</v>
      </c>
      <c r="E55" s="26">
        <v>11.467650000000001</v>
      </c>
      <c r="F55" s="26">
        <v>12.62444</v>
      </c>
    </row>
    <row r="56" spans="1:6" x14ac:dyDescent="0.25">
      <c r="A56" s="2" t="s">
        <v>74</v>
      </c>
      <c r="B56" s="2">
        <v>2005</v>
      </c>
      <c r="C56" s="2">
        <v>0.5</v>
      </c>
      <c r="D56" s="2">
        <v>0.82</v>
      </c>
      <c r="E56" s="26">
        <v>0.85941469999999998</v>
      </c>
      <c r="F56" s="26">
        <v>2.2447970000000002</v>
      </c>
    </row>
    <row r="57" spans="1:6" x14ac:dyDescent="0.25">
      <c r="A57" s="2" t="s">
        <v>75</v>
      </c>
      <c r="B57" s="2">
        <v>2014</v>
      </c>
      <c r="C57" s="2">
        <v>13.3</v>
      </c>
      <c r="D57" s="2">
        <v>20.94</v>
      </c>
      <c r="E57" s="26">
        <v>20.440660000000001</v>
      </c>
      <c r="F57" s="26">
        <v>22.17015</v>
      </c>
    </row>
    <row r="58" spans="1:6" x14ac:dyDescent="0.25">
      <c r="A58" s="2" t="s">
        <v>75</v>
      </c>
      <c r="B58" s="2">
        <v>2007</v>
      </c>
      <c r="C58" s="2">
        <v>14.3</v>
      </c>
      <c r="D58" s="2">
        <v>21.29</v>
      </c>
      <c r="E58" s="26">
        <v>21.918040000000001</v>
      </c>
      <c r="F58" s="26">
        <v>23.779229999999998</v>
      </c>
    </row>
    <row r="59" spans="1:6" x14ac:dyDescent="0.25">
      <c r="A59" s="2" t="s">
        <v>76</v>
      </c>
      <c r="B59" s="2">
        <v>2011</v>
      </c>
      <c r="C59" s="2">
        <v>15.2</v>
      </c>
      <c r="D59" s="2">
        <v>24.19</v>
      </c>
      <c r="E59" s="26">
        <v>23.245339999999999</v>
      </c>
      <c r="F59" s="26">
        <v>25.22974</v>
      </c>
    </row>
    <row r="60" spans="1:6" x14ac:dyDescent="0.25">
      <c r="A60" s="2" t="s">
        <v>76</v>
      </c>
      <c r="B60" s="2">
        <v>2006</v>
      </c>
      <c r="C60" s="2">
        <v>18.100000000000001</v>
      </c>
      <c r="D60" s="2">
        <v>29.55</v>
      </c>
      <c r="E60" s="26">
        <v>27.511299999999999</v>
      </c>
      <c r="F60" s="26">
        <v>29.9145</v>
      </c>
    </row>
  </sheetData>
  <sheetProtection password="EB9A"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5"/>
  <sheetViews>
    <sheetView workbookViewId="0"/>
  </sheetViews>
  <sheetFormatPr defaultColWidth="9.140625" defaultRowHeight="15" x14ac:dyDescent="0.25"/>
  <cols>
    <col min="1" max="1" width="27.140625" style="2" customWidth="1"/>
    <col min="2" max="2" width="10.85546875" style="2" customWidth="1"/>
    <col min="3" max="3" width="13.85546875" style="2" customWidth="1"/>
    <col min="4" max="4" width="14.42578125" style="2" customWidth="1"/>
    <col min="5" max="5" width="2.28515625" style="2" customWidth="1"/>
    <col min="6" max="16384" width="9.140625" style="2"/>
  </cols>
  <sheetData>
    <row r="1" spans="1:7" ht="87" customHeight="1" x14ac:dyDescent="0.25">
      <c r="A1" s="2" t="s">
        <v>38</v>
      </c>
      <c r="B1" s="28" t="s">
        <v>40</v>
      </c>
      <c r="C1" s="28" t="s">
        <v>41</v>
      </c>
      <c r="D1" s="28" t="s">
        <v>42</v>
      </c>
      <c r="F1" s="1" t="s">
        <v>79</v>
      </c>
      <c r="G1" s="1" t="s">
        <v>80</v>
      </c>
    </row>
    <row r="2" spans="1:7" x14ac:dyDescent="0.25">
      <c r="A2" s="2" t="s">
        <v>57</v>
      </c>
      <c r="B2" s="3">
        <v>0.3</v>
      </c>
      <c r="C2" s="26">
        <v>0.54063499999999998</v>
      </c>
      <c r="D2" s="26">
        <v>1.946286</v>
      </c>
    </row>
    <row r="3" spans="1:7" x14ac:dyDescent="0.25">
      <c r="A3" s="2" t="s">
        <v>65</v>
      </c>
      <c r="B3" s="3">
        <v>0.4</v>
      </c>
      <c r="C3" s="26">
        <v>0.70005700000000004</v>
      </c>
      <c r="D3" s="26">
        <v>2.0955089999999998</v>
      </c>
      <c r="F3" s="29">
        <f>(C3-C2)/(10*(B3-B2))</f>
        <v>0.15942199999999998</v>
      </c>
      <c r="G3" s="29">
        <f>(D3-D2)/(10*(B3-B2))</f>
        <v>0.14922299999999983</v>
      </c>
    </row>
    <row r="4" spans="1:7" x14ac:dyDescent="0.25">
      <c r="A4" s="2" t="s">
        <v>74</v>
      </c>
      <c r="B4" s="3">
        <v>0.5</v>
      </c>
      <c r="C4" s="26">
        <v>0.85941469999999998</v>
      </c>
      <c r="D4" s="26">
        <v>2.2447970000000002</v>
      </c>
      <c r="F4" s="29">
        <f t="shared" ref="F4:F45" si="0">(C4-C3)/(10*(B4-B3))</f>
        <v>0.15935769999999996</v>
      </c>
      <c r="G4" s="29">
        <f t="shared" ref="G4:G45" si="1">(D4-D3)/(10*(B4-B3))</f>
        <v>0.14928800000000034</v>
      </c>
    </row>
    <row r="5" spans="1:7" x14ac:dyDescent="0.25">
      <c r="A5" s="2" t="s">
        <v>45</v>
      </c>
      <c r="B5" s="3">
        <v>0.6</v>
      </c>
      <c r="C5" s="26">
        <v>1.018707</v>
      </c>
      <c r="D5" s="26">
        <v>2.3941499999999998</v>
      </c>
      <c r="F5" s="29">
        <f t="shared" si="0"/>
        <v>0.15929230000000008</v>
      </c>
      <c r="G5" s="29">
        <f t="shared" si="1"/>
        <v>0.14935299999999965</v>
      </c>
    </row>
    <row r="6" spans="1:7" x14ac:dyDescent="0.25">
      <c r="A6" s="2" t="s">
        <v>65</v>
      </c>
      <c r="B6" s="3">
        <v>0.7</v>
      </c>
      <c r="C6" s="26">
        <v>1.177932</v>
      </c>
      <c r="D6" s="26">
        <v>2.543571</v>
      </c>
      <c r="F6" s="29">
        <f t="shared" si="0"/>
        <v>0.15922499999999998</v>
      </c>
      <c r="G6" s="29">
        <f t="shared" si="1"/>
        <v>0.14942100000000028</v>
      </c>
    </row>
    <row r="7" spans="1:7" x14ac:dyDescent="0.25">
      <c r="A7" s="2" t="s">
        <v>50</v>
      </c>
      <c r="B7" s="3">
        <v>0.8</v>
      </c>
      <c r="C7" s="26">
        <v>1.3370880000000001</v>
      </c>
      <c r="D7" s="26">
        <v>2.6930589999999999</v>
      </c>
      <c r="F7" s="29">
        <f t="shared" si="0"/>
        <v>0.15915599999999994</v>
      </c>
      <c r="G7" s="29">
        <f t="shared" si="1"/>
        <v>0.1494879999999997</v>
      </c>
    </row>
    <row r="8" spans="1:7" x14ac:dyDescent="0.25">
      <c r="A8" s="2" t="s">
        <v>43</v>
      </c>
      <c r="B8" s="3">
        <v>1</v>
      </c>
      <c r="C8" s="26">
        <v>1.6551899999999999</v>
      </c>
      <c r="D8" s="26">
        <v>2.9922490000000002</v>
      </c>
      <c r="F8" s="29">
        <f t="shared" si="0"/>
        <v>0.15905099999999997</v>
      </c>
      <c r="G8" s="29">
        <f t="shared" si="1"/>
        <v>0.14959500000000017</v>
      </c>
    </row>
    <row r="9" spans="1:7" x14ac:dyDescent="0.25">
      <c r="A9" s="2" t="s">
        <v>62</v>
      </c>
      <c r="B9" s="3">
        <v>1.1000000000000001</v>
      </c>
      <c r="C9" s="26">
        <v>1.8141320000000001</v>
      </c>
      <c r="D9" s="26">
        <v>3.1419519999999999</v>
      </c>
      <c r="F9" s="29">
        <f t="shared" si="0"/>
        <v>0.158942</v>
      </c>
      <c r="G9" s="29">
        <f t="shared" si="1"/>
        <v>0.14970299999999956</v>
      </c>
    </row>
    <row r="10" spans="1:7" x14ac:dyDescent="0.25">
      <c r="A10" s="2" t="s">
        <v>48</v>
      </c>
      <c r="B10" s="3">
        <v>1.2</v>
      </c>
      <c r="C10" s="26">
        <v>1.9729989999999999</v>
      </c>
      <c r="D10" s="26">
        <v>3.2917299999999998</v>
      </c>
      <c r="F10" s="29">
        <f t="shared" si="0"/>
        <v>0.15886700000000009</v>
      </c>
      <c r="G10" s="29">
        <f t="shared" si="1"/>
        <v>0.14977800000000016</v>
      </c>
    </row>
    <row r="11" spans="1:7" x14ac:dyDescent="0.25">
      <c r="A11" s="2" t="s">
        <v>48</v>
      </c>
      <c r="B11" s="3">
        <v>1.3</v>
      </c>
      <c r="C11" s="26">
        <v>2.1317900000000001</v>
      </c>
      <c r="D11" s="26">
        <v>3.4415840000000002</v>
      </c>
      <c r="F11" s="29">
        <f t="shared" si="0"/>
        <v>0.15879099999999999</v>
      </c>
      <c r="G11" s="29">
        <f t="shared" si="1"/>
        <v>0.14985400000000024</v>
      </c>
    </row>
    <row r="12" spans="1:7" x14ac:dyDescent="0.25">
      <c r="A12" s="2" t="s">
        <v>51</v>
      </c>
      <c r="B12" s="3">
        <v>1.4</v>
      </c>
      <c r="C12" s="26">
        <v>2.2905039999999999</v>
      </c>
      <c r="D12" s="26">
        <v>3.5915159999999999</v>
      </c>
      <c r="F12" s="29">
        <f t="shared" si="0"/>
        <v>0.15871400000000002</v>
      </c>
      <c r="G12" s="29">
        <f t="shared" si="1"/>
        <v>0.14993199999999993</v>
      </c>
    </row>
    <row r="13" spans="1:7" x14ac:dyDescent="0.25">
      <c r="A13" s="2" t="s">
        <v>51</v>
      </c>
      <c r="B13" s="3">
        <v>1.5</v>
      </c>
      <c r="C13" s="26">
        <v>2.449138</v>
      </c>
      <c r="D13" s="26">
        <v>3.741527</v>
      </c>
      <c r="F13" s="29">
        <f t="shared" si="0"/>
        <v>0.15863400000000002</v>
      </c>
      <c r="G13" s="29">
        <f t="shared" si="1"/>
        <v>0.15001099999999998</v>
      </c>
    </row>
    <row r="14" spans="1:7" x14ac:dyDescent="0.25">
      <c r="A14" s="2" t="s">
        <v>47</v>
      </c>
      <c r="B14" s="3">
        <v>1.6</v>
      </c>
      <c r="C14" s="26">
        <v>2.6076920000000001</v>
      </c>
      <c r="D14" s="26">
        <v>3.8916189999999999</v>
      </c>
      <c r="F14" s="29">
        <f t="shared" si="0"/>
        <v>0.15855399999999994</v>
      </c>
      <c r="G14" s="29">
        <f t="shared" si="1"/>
        <v>0.15009199999999975</v>
      </c>
    </row>
    <row r="15" spans="1:7" x14ac:dyDescent="0.25">
      <c r="A15" s="2" t="s">
        <v>55</v>
      </c>
      <c r="B15" s="3">
        <v>1.7</v>
      </c>
      <c r="C15" s="26">
        <v>2.7661630000000001</v>
      </c>
      <c r="D15" s="26">
        <v>4.0417930000000002</v>
      </c>
      <c r="F15" s="29">
        <f t="shared" si="0"/>
        <v>0.15847100000000025</v>
      </c>
      <c r="G15" s="29">
        <f t="shared" si="1"/>
        <v>0.15017400000000045</v>
      </c>
    </row>
    <row r="16" spans="1:7" x14ac:dyDescent="0.25">
      <c r="A16" s="2" t="s">
        <v>43</v>
      </c>
      <c r="B16" s="3">
        <v>1.8</v>
      </c>
      <c r="C16" s="26">
        <v>2.92455</v>
      </c>
      <c r="D16" s="26">
        <v>4.1920520000000003</v>
      </c>
      <c r="F16" s="29">
        <f t="shared" si="0"/>
        <v>0.15838699999999969</v>
      </c>
      <c r="G16" s="29">
        <f t="shared" si="1"/>
        <v>0.150259</v>
      </c>
    </row>
    <row r="17" spans="1:7" x14ac:dyDescent="0.25">
      <c r="A17" s="2" t="s">
        <v>53</v>
      </c>
      <c r="B17" s="3">
        <v>1.9</v>
      </c>
      <c r="C17" s="26">
        <v>3.0828509999999998</v>
      </c>
      <c r="D17" s="26">
        <v>4.3423959999999999</v>
      </c>
      <c r="F17" s="29">
        <f t="shared" si="0"/>
        <v>0.15830100000000003</v>
      </c>
      <c r="G17" s="29">
        <f t="shared" si="1"/>
        <v>0.15034399999999978</v>
      </c>
    </row>
    <row r="18" spans="1:7" x14ac:dyDescent="0.25">
      <c r="A18" s="2" t="s">
        <v>54</v>
      </c>
      <c r="B18" s="3">
        <v>2</v>
      </c>
      <c r="C18" s="26">
        <v>3.2410649999999999</v>
      </c>
      <c r="D18" s="26">
        <v>4.4928270000000001</v>
      </c>
      <c r="F18" s="29">
        <f t="shared" si="0"/>
        <v>0.15821399999999994</v>
      </c>
      <c r="G18" s="29">
        <f t="shared" si="1"/>
        <v>0.15043100000000006</v>
      </c>
    </row>
    <row r="19" spans="1:7" x14ac:dyDescent="0.25">
      <c r="A19" s="2" t="s">
        <v>60</v>
      </c>
      <c r="B19" s="3">
        <v>2.1</v>
      </c>
      <c r="C19" s="26">
        <v>3.3991889999999998</v>
      </c>
      <c r="D19" s="26">
        <v>4.6433479999999996</v>
      </c>
      <c r="F19" s="29">
        <f t="shared" si="0"/>
        <v>0.15812399999999979</v>
      </c>
      <c r="G19" s="29">
        <f t="shared" si="1"/>
        <v>0.15052099999999932</v>
      </c>
    </row>
    <row r="20" spans="1:7" x14ac:dyDescent="0.25">
      <c r="A20" s="2" t="s">
        <v>56</v>
      </c>
      <c r="B20" s="3">
        <v>2.2000000000000002</v>
      </c>
      <c r="C20" s="26">
        <v>3.5572240000000002</v>
      </c>
      <c r="D20" s="26">
        <v>4.7939590000000001</v>
      </c>
      <c r="F20" s="29">
        <f t="shared" si="0"/>
        <v>0.15803500000000023</v>
      </c>
      <c r="G20" s="29">
        <f t="shared" si="1"/>
        <v>0.15061100000000036</v>
      </c>
    </row>
    <row r="21" spans="1:7" x14ac:dyDescent="0.25">
      <c r="A21" s="2" t="s">
        <v>72</v>
      </c>
      <c r="B21" s="3">
        <v>2.5</v>
      </c>
      <c r="C21" s="26">
        <v>4.0307659999999998</v>
      </c>
      <c r="D21" s="26">
        <v>5.246353</v>
      </c>
      <c r="F21" s="29">
        <f t="shared" si="0"/>
        <v>0.15784733333333331</v>
      </c>
      <c r="G21" s="29">
        <f t="shared" si="1"/>
        <v>0.15079800000000007</v>
      </c>
    </row>
    <row r="22" spans="1:7" x14ac:dyDescent="0.25">
      <c r="A22" s="2" t="s">
        <v>66</v>
      </c>
      <c r="B22" s="3">
        <v>3</v>
      </c>
      <c r="C22" s="26">
        <v>4.8180379999999996</v>
      </c>
      <c r="D22" s="26">
        <v>6.0023070000000001</v>
      </c>
      <c r="F22" s="29">
        <f t="shared" si="0"/>
        <v>0.15745439999999994</v>
      </c>
      <c r="G22" s="29">
        <f t="shared" si="1"/>
        <v>0.15119080000000001</v>
      </c>
    </row>
    <row r="23" spans="1:7" x14ac:dyDescent="0.25">
      <c r="A23" s="2" t="s">
        <v>49</v>
      </c>
      <c r="B23" s="3">
        <v>3.7</v>
      </c>
      <c r="C23" s="26">
        <v>5.9157669999999998</v>
      </c>
      <c r="D23" s="26">
        <v>7.0650959999999996</v>
      </c>
      <c r="F23" s="29">
        <f t="shared" si="0"/>
        <v>0.15681842857142855</v>
      </c>
      <c r="G23" s="29">
        <f t="shared" si="1"/>
        <v>0.15182699999999991</v>
      </c>
    </row>
    <row r="24" spans="1:7" x14ac:dyDescent="0.25">
      <c r="A24" s="2" t="s">
        <v>52</v>
      </c>
      <c r="B24" s="3">
        <v>4.0999999999999996</v>
      </c>
      <c r="C24" s="26">
        <v>6.5405420000000003</v>
      </c>
      <c r="D24" s="26">
        <v>7.6749029999999996</v>
      </c>
      <c r="F24" s="29">
        <f t="shared" si="0"/>
        <v>0.15619375000000033</v>
      </c>
      <c r="G24" s="29">
        <f t="shared" si="1"/>
        <v>0.15245175000000019</v>
      </c>
    </row>
    <row r="25" spans="1:7" x14ac:dyDescent="0.25">
      <c r="A25" s="2" t="s">
        <v>46</v>
      </c>
      <c r="B25" s="3">
        <v>4.3</v>
      </c>
      <c r="C25" s="26">
        <v>6.8522160000000003</v>
      </c>
      <c r="D25" s="26">
        <v>7.9805190000000001</v>
      </c>
      <c r="F25" s="29">
        <f t="shared" si="0"/>
        <v>0.15583699999999986</v>
      </c>
      <c r="G25" s="29">
        <f t="shared" si="1"/>
        <v>0.15280800000000014</v>
      </c>
    </row>
    <row r="26" spans="1:7" x14ac:dyDescent="0.25">
      <c r="A26" s="2" t="s">
        <v>49</v>
      </c>
      <c r="B26" s="3">
        <v>4.7</v>
      </c>
      <c r="C26" s="26">
        <v>7.4741</v>
      </c>
      <c r="D26" s="26">
        <v>8.593216</v>
      </c>
      <c r="F26" s="29">
        <f t="shared" si="0"/>
        <v>0.15547099999999978</v>
      </c>
      <c r="G26" s="29">
        <f t="shared" si="1"/>
        <v>0.15317424999999982</v>
      </c>
    </row>
    <row r="27" spans="1:7" x14ac:dyDescent="0.25">
      <c r="A27" s="2" t="s">
        <v>71</v>
      </c>
      <c r="B27" s="3">
        <v>5.0999999999999996</v>
      </c>
      <c r="C27" s="26">
        <v>8.0939929999999993</v>
      </c>
      <c r="D27" s="26">
        <v>9.2079039999999992</v>
      </c>
      <c r="F27" s="29">
        <f t="shared" si="0"/>
        <v>0.15497325000000003</v>
      </c>
      <c r="G27" s="29">
        <f t="shared" si="1"/>
        <v>0.153672</v>
      </c>
    </row>
    <row r="28" spans="1:7" x14ac:dyDescent="0.25">
      <c r="A28" s="2" t="s">
        <v>46</v>
      </c>
      <c r="B28" s="3">
        <v>5.4</v>
      </c>
      <c r="C28" s="26">
        <v>8.5575899999999994</v>
      </c>
      <c r="D28" s="26">
        <v>9.6702440000000003</v>
      </c>
      <c r="F28" s="29">
        <f t="shared" si="0"/>
        <v>0.15453233333333297</v>
      </c>
      <c r="G28" s="29">
        <f t="shared" si="1"/>
        <v>0.15411333333333332</v>
      </c>
    </row>
    <row r="29" spans="1:7" x14ac:dyDescent="0.25">
      <c r="A29" s="2" t="s">
        <v>71</v>
      </c>
      <c r="B29" s="3">
        <v>5.7</v>
      </c>
      <c r="C29" s="26">
        <v>9.0200460000000007</v>
      </c>
      <c r="D29" s="26">
        <v>10.13372</v>
      </c>
      <c r="F29" s="29">
        <f t="shared" si="0"/>
        <v>0.15415200000000054</v>
      </c>
      <c r="G29" s="29">
        <f t="shared" si="1"/>
        <v>0.1544920000000001</v>
      </c>
    </row>
    <row r="30" spans="1:7" x14ac:dyDescent="0.25">
      <c r="A30" s="2" t="s">
        <v>58</v>
      </c>
      <c r="B30" s="3">
        <v>6.3</v>
      </c>
      <c r="C30" s="26">
        <v>9.9415580000000006</v>
      </c>
      <c r="D30" s="26">
        <v>11.064080000000001</v>
      </c>
      <c r="F30" s="29">
        <f t="shared" si="0"/>
        <v>0.15358533333333341</v>
      </c>
      <c r="G30" s="29">
        <f t="shared" si="1"/>
        <v>0.15506000000000014</v>
      </c>
    </row>
    <row r="31" spans="1:7" x14ac:dyDescent="0.25">
      <c r="A31" s="2" t="s">
        <v>58</v>
      </c>
      <c r="B31" s="3">
        <v>6.7</v>
      </c>
      <c r="C31" s="26">
        <v>10.553419999999999</v>
      </c>
      <c r="D31" s="26">
        <v>11.6868</v>
      </c>
      <c r="F31" s="29">
        <f t="shared" si="0"/>
        <v>0.1529654999999995</v>
      </c>
      <c r="G31" s="29">
        <f t="shared" si="1"/>
        <v>0.15567999999999968</v>
      </c>
    </row>
    <row r="32" spans="1:7" x14ac:dyDescent="0.25">
      <c r="A32" s="2" t="s">
        <v>71</v>
      </c>
      <c r="B32" s="3">
        <v>7</v>
      </c>
      <c r="C32" s="26">
        <v>11.011060000000001</v>
      </c>
      <c r="D32" s="26">
        <v>12.155099999999999</v>
      </c>
      <c r="F32" s="29">
        <f t="shared" si="0"/>
        <v>0.15254666666666722</v>
      </c>
      <c r="G32" s="29">
        <f t="shared" si="1"/>
        <v>0.15609999999999985</v>
      </c>
    </row>
    <row r="33" spans="1:7" x14ac:dyDescent="0.25">
      <c r="A33" s="2" t="s">
        <v>73</v>
      </c>
      <c r="B33" s="3">
        <v>7.3</v>
      </c>
      <c r="C33" s="26">
        <v>11.467650000000001</v>
      </c>
      <c r="D33" s="26">
        <v>12.62444</v>
      </c>
      <c r="F33" s="29">
        <f t="shared" si="0"/>
        <v>0.15219666666666684</v>
      </c>
      <c r="G33" s="29">
        <f t="shared" si="1"/>
        <v>0.15644666666666701</v>
      </c>
    </row>
    <row r="34" spans="1:7" x14ac:dyDescent="0.25">
      <c r="A34" s="2" t="s">
        <v>61</v>
      </c>
      <c r="B34" s="3">
        <v>10.6</v>
      </c>
      <c r="C34" s="26">
        <v>16.432289999999998</v>
      </c>
      <c r="D34" s="26">
        <v>17.845099999999999</v>
      </c>
      <c r="F34" s="29">
        <f t="shared" si="0"/>
        <v>0.15044363636363628</v>
      </c>
      <c r="G34" s="29">
        <f t="shared" si="1"/>
        <v>0.15820181818181814</v>
      </c>
    </row>
    <row r="35" spans="1:7" x14ac:dyDescent="0.25">
      <c r="A35" s="2" t="s">
        <v>63</v>
      </c>
      <c r="B35" s="3">
        <v>11.5</v>
      </c>
      <c r="C35" s="26">
        <v>17.772279999999999</v>
      </c>
      <c r="D35" s="26">
        <v>19.282920000000001</v>
      </c>
      <c r="F35" s="29">
        <f t="shared" si="0"/>
        <v>0.14888777777777776</v>
      </c>
      <c r="G35" s="29">
        <f t="shared" si="1"/>
        <v>0.15975777777777794</v>
      </c>
    </row>
    <row r="36" spans="1:7" x14ac:dyDescent="0.25">
      <c r="A36" s="2" t="s">
        <v>61</v>
      </c>
      <c r="B36" s="3">
        <v>11.8</v>
      </c>
      <c r="C36" s="26">
        <v>18.21799</v>
      </c>
      <c r="D36" s="26">
        <v>19.76315</v>
      </c>
      <c r="F36" s="29">
        <f t="shared" si="0"/>
        <v>0.14857000000000026</v>
      </c>
      <c r="G36" s="29">
        <f t="shared" si="1"/>
        <v>0.1600766666666659</v>
      </c>
    </row>
    <row r="37" spans="1:7" x14ac:dyDescent="0.25">
      <c r="A37" s="2" t="s">
        <v>75</v>
      </c>
      <c r="B37" s="3">
        <v>13.3</v>
      </c>
      <c r="C37" s="26">
        <v>20.440660000000001</v>
      </c>
      <c r="D37" s="26">
        <v>22.17015</v>
      </c>
      <c r="F37" s="29">
        <f t="shared" si="0"/>
        <v>0.14817800000000006</v>
      </c>
      <c r="G37" s="29">
        <f t="shared" si="1"/>
        <v>0.16046666666666667</v>
      </c>
    </row>
    <row r="38" spans="1:7" x14ac:dyDescent="0.25">
      <c r="A38" s="2" t="s">
        <v>64</v>
      </c>
      <c r="B38" s="3">
        <v>14</v>
      </c>
      <c r="C38" s="26">
        <v>21.47514</v>
      </c>
      <c r="D38" s="26">
        <v>23.296189999999999</v>
      </c>
      <c r="F38" s="29">
        <f t="shared" si="0"/>
        <v>0.14778285714285708</v>
      </c>
      <c r="G38" s="29">
        <f t="shared" si="1"/>
        <v>0.16086285714285725</v>
      </c>
    </row>
    <row r="39" spans="1:7" x14ac:dyDescent="0.25">
      <c r="A39" s="2" t="s">
        <v>75</v>
      </c>
      <c r="B39" s="3">
        <v>14.3</v>
      </c>
      <c r="C39" s="26">
        <v>21.918040000000001</v>
      </c>
      <c r="D39" s="26">
        <v>23.779229999999998</v>
      </c>
      <c r="F39" s="29">
        <f t="shared" si="0"/>
        <v>0.14763333333333353</v>
      </c>
      <c r="G39" s="29">
        <f t="shared" si="1"/>
        <v>0.16101333333333262</v>
      </c>
    </row>
    <row r="40" spans="1:7" x14ac:dyDescent="0.25">
      <c r="A40" s="2" t="s">
        <v>76</v>
      </c>
      <c r="B40" s="3">
        <v>15.2</v>
      </c>
      <c r="C40" s="26">
        <v>23.245339999999999</v>
      </c>
      <c r="D40" s="26">
        <v>25.22974</v>
      </c>
      <c r="F40" s="29">
        <f t="shared" si="0"/>
        <v>0.14747777777777774</v>
      </c>
      <c r="G40" s="29">
        <f t="shared" si="1"/>
        <v>0.16116777777777819</v>
      </c>
    </row>
    <row r="41" spans="1:7" x14ac:dyDescent="0.25">
      <c r="A41" s="2" t="s">
        <v>76</v>
      </c>
      <c r="B41" s="3">
        <v>18.100000000000001</v>
      </c>
      <c r="C41" s="26">
        <v>27.511299999999999</v>
      </c>
      <c r="D41" s="26">
        <v>29.9145</v>
      </c>
      <c r="F41" s="29">
        <f t="shared" si="0"/>
        <v>0.14710206896551711</v>
      </c>
      <c r="G41" s="29">
        <f t="shared" si="1"/>
        <v>0.16154344827586198</v>
      </c>
    </row>
    <row r="42" spans="1:7" x14ac:dyDescent="0.25">
      <c r="A42" s="2" t="s">
        <v>59</v>
      </c>
      <c r="B42" s="3">
        <v>23</v>
      </c>
      <c r="C42" s="26">
        <v>34.696899999999999</v>
      </c>
      <c r="D42" s="26">
        <v>37.852519999999998</v>
      </c>
      <c r="F42" s="29">
        <f t="shared" si="0"/>
        <v>0.14664489795918373</v>
      </c>
      <c r="G42" s="29">
        <f t="shared" si="1"/>
        <v>0.1620004081632653</v>
      </c>
    </row>
    <row r="43" spans="1:7" x14ac:dyDescent="0.25">
      <c r="A43" s="2" t="s">
        <v>59</v>
      </c>
      <c r="B43" s="3">
        <v>23.5</v>
      </c>
      <c r="C43" s="26">
        <v>35.429160000000003</v>
      </c>
      <c r="D43" s="26">
        <v>38.66348</v>
      </c>
      <c r="F43" s="29">
        <f t="shared" si="0"/>
        <v>0.14645200000000075</v>
      </c>
      <c r="G43" s="29">
        <f t="shared" si="1"/>
        <v>0.16219200000000028</v>
      </c>
    </row>
    <row r="44" spans="1:7" x14ac:dyDescent="0.25">
      <c r="A44" s="2" t="s">
        <v>59</v>
      </c>
      <c r="B44" s="3">
        <v>24.6</v>
      </c>
      <c r="C44" s="26">
        <v>37.03969</v>
      </c>
      <c r="D44" s="26">
        <v>40.448050000000002</v>
      </c>
      <c r="F44" s="29">
        <f t="shared" si="0"/>
        <v>0.14641181818181773</v>
      </c>
      <c r="G44" s="29">
        <f t="shared" si="1"/>
        <v>0.16223363636363636</v>
      </c>
    </row>
    <row r="45" spans="1:7" x14ac:dyDescent="0.25">
      <c r="A45" s="2" t="s">
        <v>70</v>
      </c>
      <c r="B45" s="3">
        <v>25.9</v>
      </c>
      <c r="C45" s="26">
        <v>38.942360000000001</v>
      </c>
      <c r="D45" s="26">
        <v>42.557769999999998</v>
      </c>
      <c r="F45" s="29">
        <f t="shared" si="0"/>
        <v>0.14635923076923113</v>
      </c>
      <c r="G45" s="29">
        <f t="shared" si="1"/>
        <v>0.16228615384615389</v>
      </c>
    </row>
  </sheetData>
  <sheetProtection password="EB9A"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58"/>
  <sheetViews>
    <sheetView workbookViewId="0"/>
  </sheetViews>
  <sheetFormatPr defaultColWidth="9.140625" defaultRowHeight="15" x14ac:dyDescent="0.25"/>
  <cols>
    <col min="1" max="1" width="10.85546875" style="2" customWidth="1"/>
    <col min="2" max="2" width="13.85546875" style="2" customWidth="1"/>
    <col min="3" max="3" width="14.42578125" style="2" customWidth="1"/>
    <col min="4" max="16384" width="9.140625" style="2"/>
  </cols>
  <sheetData>
    <row r="1" spans="1:3" ht="49.5" customHeight="1" x14ac:dyDescent="0.25">
      <c r="A1" s="1" t="s">
        <v>0</v>
      </c>
      <c r="B1" s="1" t="s">
        <v>41</v>
      </c>
      <c r="C1" s="1" t="s">
        <v>42</v>
      </c>
    </row>
    <row r="2" spans="1:3" x14ac:dyDescent="0.25">
      <c r="A2" s="3">
        <v>0.3</v>
      </c>
      <c r="B2" s="26">
        <v>0.54063499999999998</v>
      </c>
      <c r="C2" s="26">
        <v>1.946286</v>
      </c>
    </row>
    <row r="3" spans="1:3" x14ac:dyDescent="0.25">
      <c r="A3" s="3">
        <v>0.4</v>
      </c>
      <c r="B3" s="26">
        <v>0.70005700000000004</v>
      </c>
      <c r="C3" s="26">
        <v>2.0955089999999998</v>
      </c>
    </row>
    <row r="4" spans="1:3" x14ac:dyDescent="0.25">
      <c r="A4" s="3">
        <v>0.5</v>
      </c>
      <c r="B4" s="26">
        <v>0.85941469999999998</v>
      </c>
      <c r="C4" s="26">
        <v>2.2447970000000002</v>
      </c>
    </row>
    <row r="5" spans="1:3" x14ac:dyDescent="0.25">
      <c r="A5" s="3">
        <v>0.6</v>
      </c>
      <c r="B5" s="26">
        <v>1.018707</v>
      </c>
      <c r="C5" s="26">
        <v>2.3941499999999998</v>
      </c>
    </row>
    <row r="6" spans="1:3" x14ac:dyDescent="0.25">
      <c r="A6" s="3">
        <v>0.7</v>
      </c>
      <c r="B6" s="26">
        <v>1.177932</v>
      </c>
      <c r="C6" s="26">
        <v>2.543571</v>
      </c>
    </row>
    <row r="7" spans="1:3" x14ac:dyDescent="0.25">
      <c r="A7" s="3">
        <v>0.8</v>
      </c>
      <c r="B7" s="26">
        <v>1.3370880000000001</v>
      </c>
      <c r="C7" s="26">
        <v>2.6930589999999999</v>
      </c>
    </row>
    <row r="8" spans="1:3" x14ac:dyDescent="0.25">
      <c r="A8" s="30">
        <v>0.9</v>
      </c>
      <c r="B8" s="31"/>
      <c r="C8" s="31"/>
    </row>
    <row r="9" spans="1:3" x14ac:dyDescent="0.25">
      <c r="A9" s="3">
        <v>1</v>
      </c>
      <c r="B9" s="26">
        <v>1.6551899999999999</v>
      </c>
      <c r="C9" s="26">
        <v>2.9922490000000002</v>
      </c>
    </row>
    <row r="10" spans="1:3" x14ac:dyDescent="0.25">
      <c r="A10" s="3">
        <v>1.1000000000000001</v>
      </c>
      <c r="B10" s="26">
        <v>1.8141320000000001</v>
      </c>
      <c r="C10" s="26">
        <v>3.1419519999999999</v>
      </c>
    </row>
    <row r="11" spans="1:3" x14ac:dyDescent="0.25">
      <c r="A11" s="3">
        <v>1.2</v>
      </c>
      <c r="B11" s="26">
        <v>1.9729989999999999</v>
      </c>
      <c r="C11" s="26">
        <v>3.2917299999999998</v>
      </c>
    </row>
    <row r="12" spans="1:3" x14ac:dyDescent="0.25">
      <c r="A12" s="3">
        <v>1.3</v>
      </c>
      <c r="B12" s="26">
        <v>2.1317900000000001</v>
      </c>
      <c r="C12" s="26">
        <v>3.4415840000000002</v>
      </c>
    </row>
    <row r="13" spans="1:3" x14ac:dyDescent="0.25">
      <c r="A13" s="3">
        <v>1.4</v>
      </c>
      <c r="B13" s="26">
        <v>2.2905039999999999</v>
      </c>
      <c r="C13" s="26">
        <v>3.5915159999999999</v>
      </c>
    </row>
    <row r="14" spans="1:3" x14ac:dyDescent="0.25">
      <c r="A14" s="3">
        <v>1.5</v>
      </c>
      <c r="B14" s="26">
        <v>2.449138</v>
      </c>
      <c r="C14" s="26">
        <v>3.741527</v>
      </c>
    </row>
    <row r="15" spans="1:3" x14ac:dyDescent="0.25">
      <c r="A15" s="3">
        <v>1.6</v>
      </c>
      <c r="B15" s="26">
        <v>2.6076920000000001</v>
      </c>
      <c r="C15" s="26">
        <v>3.8916189999999999</v>
      </c>
    </row>
    <row r="16" spans="1:3" x14ac:dyDescent="0.25">
      <c r="A16" s="3">
        <v>1.7</v>
      </c>
      <c r="B16" s="26">
        <v>2.7661630000000001</v>
      </c>
      <c r="C16" s="26">
        <v>4.0417930000000002</v>
      </c>
    </row>
    <row r="17" spans="1:3" x14ac:dyDescent="0.25">
      <c r="A17" s="3">
        <v>1.8</v>
      </c>
      <c r="B17" s="26">
        <v>2.92455</v>
      </c>
      <c r="C17" s="26">
        <v>4.1920520000000003</v>
      </c>
    </row>
    <row r="18" spans="1:3" x14ac:dyDescent="0.25">
      <c r="A18" s="3">
        <v>1.9</v>
      </c>
      <c r="B18" s="26">
        <v>3.0828509999999998</v>
      </c>
      <c r="C18" s="26">
        <v>4.3423959999999999</v>
      </c>
    </row>
    <row r="19" spans="1:3" x14ac:dyDescent="0.25">
      <c r="A19" s="3">
        <v>2</v>
      </c>
      <c r="B19" s="26">
        <v>3.2410649999999999</v>
      </c>
      <c r="C19" s="26">
        <v>4.4928270000000001</v>
      </c>
    </row>
    <row r="20" spans="1:3" x14ac:dyDescent="0.25">
      <c r="A20" s="3">
        <v>2.1</v>
      </c>
      <c r="B20" s="26">
        <v>3.3991889999999998</v>
      </c>
      <c r="C20" s="26">
        <v>4.6433479999999996</v>
      </c>
    </row>
    <row r="21" spans="1:3" x14ac:dyDescent="0.25">
      <c r="A21" s="3">
        <v>2.2000000000000002</v>
      </c>
      <c r="B21" s="26">
        <v>3.5572240000000002</v>
      </c>
      <c r="C21" s="26">
        <v>4.7939590000000001</v>
      </c>
    </row>
    <row r="22" spans="1:3" x14ac:dyDescent="0.25">
      <c r="A22" s="30">
        <f>A21+0.1</f>
        <v>2.3000000000000003</v>
      </c>
      <c r="B22" s="31"/>
      <c r="C22" s="31"/>
    </row>
    <row r="23" spans="1:3" x14ac:dyDescent="0.25">
      <c r="A23" s="30">
        <f>A22+0.1</f>
        <v>2.4000000000000004</v>
      </c>
      <c r="B23" s="31"/>
      <c r="C23" s="31"/>
    </row>
    <row r="24" spans="1:3" x14ac:dyDescent="0.25">
      <c r="A24" s="3">
        <v>2.5</v>
      </c>
      <c r="B24" s="26">
        <v>4.0307659999999998</v>
      </c>
      <c r="C24" s="26">
        <v>5.246353</v>
      </c>
    </row>
    <row r="25" spans="1:3" x14ac:dyDescent="0.25">
      <c r="A25" s="30">
        <f t="shared" ref="A25:A28" si="0">A24+0.1</f>
        <v>2.6</v>
      </c>
      <c r="B25" s="31"/>
      <c r="C25" s="31"/>
    </row>
    <row r="26" spans="1:3" x14ac:dyDescent="0.25">
      <c r="A26" s="30">
        <f t="shared" si="0"/>
        <v>2.7</v>
      </c>
      <c r="B26" s="31"/>
      <c r="C26" s="31"/>
    </row>
    <row r="27" spans="1:3" x14ac:dyDescent="0.25">
      <c r="A27" s="30">
        <f t="shared" si="0"/>
        <v>2.8000000000000003</v>
      </c>
      <c r="B27" s="31"/>
      <c r="C27" s="31"/>
    </row>
    <row r="28" spans="1:3" x14ac:dyDescent="0.25">
      <c r="A28" s="30">
        <f t="shared" si="0"/>
        <v>2.9000000000000004</v>
      </c>
      <c r="B28" s="31"/>
      <c r="C28" s="31"/>
    </row>
    <row r="29" spans="1:3" x14ac:dyDescent="0.25">
      <c r="A29" s="3">
        <v>3</v>
      </c>
      <c r="B29" s="26">
        <v>4.8180379999999996</v>
      </c>
      <c r="C29" s="26">
        <v>6.0023070000000001</v>
      </c>
    </row>
    <row r="30" spans="1:3" x14ac:dyDescent="0.25">
      <c r="A30" s="30">
        <f t="shared" ref="A30:A35" si="1">A29+0.1</f>
        <v>3.1</v>
      </c>
      <c r="B30" s="31"/>
      <c r="C30" s="31"/>
    </row>
    <row r="31" spans="1:3" x14ac:dyDescent="0.25">
      <c r="A31" s="30">
        <f t="shared" si="1"/>
        <v>3.2</v>
      </c>
      <c r="B31" s="31"/>
      <c r="C31" s="31"/>
    </row>
    <row r="32" spans="1:3" x14ac:dyDescent="0.25">
      <c r="A32" s="30">
        <f t="shared" si="1"/>
        <v>3.3000000000000003</v>
      </c>
      <c r="B32" s="31"/>
      <c r="C32" s="31"/>
    </row>
    <row r="33" spans="1:3" x14ac:dyDescent="0.25">
      <c r="A33" s="30">
        <f t="shared" si="1"/>
        <v>3.4000000000000004</v>
      </c>
      <c r="B33" s="31"/>
      <c r="C33" s="31"/>
    </row>
    <row r="34" spans="1:3" x14ac:dyDescent="0.25">
      <c r="A34" s="30">
        <f t="shared" si="1"/>
        <v>3.5000000000000004</v>
      </c>
      <c r="B34" s="31"/>
      <c r="C34" s="31"/>
    </row>
    <row r="35" spans="1:3" x14ac:dyDescent="0.25">
      <c r="A35" s="30">
        <f t="shared" si="1"/>
        <v>3.6000000000000005</v>
      </c>
      <c r="B35" s="31"/>
      <c r="C35" s="31"/>
    </row>
    <row r="36" spans="1:3" x14ac:dyDescent="0.25">
      <c r="A36" s="3">
        <v>3.7</v>
      </c>
      <c r="B36" s="26">
        <v>5.9157669999999998</v>
      </c>
      <c r="C36" s="26">
        <v>7.0650959999999996</v>
      </c>
    </row>
    <row r="37" spans="1:3" x14ac:dyDescent="0.25">
      <c r="A37" s="30">
        <f t="shared" ref="A37:A39" si="2">A36+0.1</f>
        <v>3.8000000000000003</v>
      </c>
      <c r="B37" s="31"/>
      <c r="C37" s="31"/>
    </row>
    <row r="38" spans="1:3" x14ac:dyDescent="0.25">
      <c r="A38" s="30">
        <f t="shared" si="2"/>
        <v>3.9000000000000004</v>
      </c>
      <c r="B38" s="31"/>
      <c r="C38" s="31"/>
    </row>
    <row r="39" spans="1:3" x14ac:dyDescent="0.25">
      <c r="A39" s="30">
        <f t="shared" si="2"/>
        <v>4</v>
      </c>
      <c r="B39" s="31"/>
      <c r="C39" s="31"/>
    </row>
    <row r="40" spans="1:3" x14ac:dyDescent="0.25">
      <c r="A40" s="3">
        <v>4.0999999999999996</v>
      </c>
      <c r="B40" s="26">
        <v>6.5405420000000003</v>
      </c>
      <c r="C40" s="26">
        <v>7.6749029999999996</v>
      </c>
    </row>
    <row r="41" spans="1:3" x14ac:dyDescent="0.25">
      <c r="A41" s="30">
        <f t="shared" ref="A41" si="3">A40+0.1</f>
        <v>4.1999999999999993</v>
      </c>
      <c r="B41" s="31"/>
      <c r="C41" s="31"/>
    </row>
    <row r="42" spans="1:3" x14ac:dyDescent="0.25">
      <c r="A42" s="3">
        <v>4.3</v>
      </c>
      <c r="B42" s="26">
        <v>6.8522160000000003</v>
      </c>
      <c r="C42" s="26">
        <v>7.9805190000000001</v>
      </c>
    </row>
    <row r="43" spans="1:3" x14ac:dyDescent="0.25">
      <c r="A43" s="30">
        <f t="shared" ref="A43:A45" si="4">A42+0.1</f>
        <v>4.3999999999999995</v>
      </c>
      <c r="B43" s="31"/>
      <c r="C43" s="31"/>
    </row>
    <row r="44" spans="1:3" x14ac:dyDescent="0.25">
      <c r="A44" s="30">
        <f t="shared" si="4"/>
        <v>4.4999999999999991</v>
      </c>
      <c r="B44" s="31"/>
      <c r="C44" s="31"/>
    </row>
    <row r="45" spans="1:3" x14ac:dyDescent="0.25">
      <c r="A45" s="30">
        <f t="shared" si="4"/>
        <v>4.5999999999999988</v>
      </c>
      <c r="B45" s="31"/>
      <c r="C45" s="31"/>
    </row>
    <row r="46" spans="1:3" x14ac:dyDescent="0.25">
      <c r="A46" s="3">
        <v>4.7</v>
      </c>
      <c r="B46" s="26">
        <v>7.4741</v>
      </c>
      <c r="C46" s="26">
        <v>8.593216</v>
      </c>
    </row>
    <row r="47" spans="1:3" x14ac:dyDescent="0.25">
      <c r="A47" s="30">
        <f t="shared" ref="A47:A49" si="5">A46+0.1</f>
        <v>4.8</v>
      </c>
      <c r="B47" s="31"/>
      <c r="C47" s="31"/>
    </row>
    <row r="48" spans="1:3" x14ac:dyDescent="0.25">
      <c r="A48" s="30">
        <f t="shared" si="5"/>
        <v>4.8999999999999995</v>
      </c>
      <c r="B48" s="31"/>
      <c r="C48" s="31"/>
    </row>
    <row r="49" spans="1:3" x14ac:dyDescent="0.25">
      <c r="A49" s="30">
        <f t="shared" si="5"/>
        <v>4.9999999999999991</v>
      </c>
      <c r="B49" s="31"/>
      <c r="C49" s="31"/>
    </row>
    <row r="50" spans="1:3" x14ac:dyDescent="0.25">
      <c r="A50" s="3">
        <v>5.0999999999999996</v>
      </c>
      <c r="B50" s="26">
        <v>8.0939929999999993</v>
      </c>
      <c r="C50" s="26">
        <v>9.2079039999999992</v>
      </c>
    </row>
    <row r="51" spans="1:3" x14ac:dyDescent="0.25">
      <c r="A51" s="30">
        <f t="shared" ref="A51:A52" si="6">A50+0.1</f>
        <v>5.1999999999999993</v>
      </c>
      <c r="B51" s="31"/>
      <c r="C51" s="31"/>
    </row>
    <row r="52" spans="1:3" x14ac:dyDescent="0.25">
      <c r="A52" s="30">
        <f t="shared" si="6"/>
        <v>5.2999999999999989</v>
      </c>
      <c r="B52" s="31"/>
      <c r="C52" s="31"/>
    </row>
    <row r="53" spans="1:3" x14ac:dyDescent="0.25">
      <c r="A53" s="3">
        <v>5.4</v>
      </c>
      <c r="B53" s="26">
        <v>8.5575899999999994</v>
      </c>
      <c r="C53" s="26">
        <v>9.6702440000000003</v>
      </c>
    </row>
    <row r="54" spans="1:3" x14ac:dyDescent="0.25">
      <c r="A54" s="30">
        <f t="shared" ref="A54:A55" si="7">A53+0.1</f>
        <v>5.5</v>
      </c>
      <c r="B54" s="31"/>
      <c r="C54" s="31"/>
    </row>
    <row r="55" spans="1:3" x14ac:dyDescent="0.25">
      <c r="A55" s="30">
        <f t="shared" si="7"/>
        <v>5.6</v>
      </c>
      <c r="B55" s="31"/>
      <c r="C55" s="31"/>
    </row>
    <row r="56" spans="1:3" x14ac:dyDescent="0.25">
      <c r="A56" s="3">
        <v>5.7</v>
      </c>
      <c r="B56" s="26">
        <v>9.0200460000000007</v>
      </c>
      <c r="C56" s="26">
        <v>10.13372</v>
      </c>
    </row>
    <row r="57" spans="1:3" x14ac:dyDescent="0.25">
      <c r="A57" s="30">
        <f t="shared" ref="A57:A61" si="8">A56+0.1</f>
        <v>5.8</v>
      </c>
      <c r="B57" s="31"/>
      <c r="C57" s="31"/>
    </row>
    <row r="58" spans="1:3" x14ac:dyDescent="0.25">
      <c r="A58" s="30">
        <f t="shared" si="8"/>
        <v>5.8999999999999995</v>
      </c>
      <c r="B58" s="31"/>
      <c r="C58" s="31"/>
    </row>
    <row r="59" spans="1:3" x14ac:dyDescent="0.25">
      <c r="A59" s="30">
        <f t="shared" si="8"/>
        <v>5.9999999999999991</v>
      </c>
      <c r="B59" s="31"/>
      <c r="C59" s="31"/>
    </row>
    <row r="60" spans="1:3" x14ac:dyDescent="0.25">
      <c r="A60" s="30">
        <f t="shared" si="8"/>
        <v>6.0999999999999988</v>
      </c>
      <c r="B60" s="31"/>
      <c r="C60" s="31"/>
    </row>
    <row r="61" spans="1:3" x14ac:dyDescent="0.25">
      <c r="A61" s="30">
        <f t="shared" si="8"/>
        <v>6.1999999999999984</v>
      </c>
      <c r="B61" s="31"/>
      <c r="C61" s="31"/>
    </row>
    <row r="62" spans="1:3" x14ac:dyDescent="0.25">
      <c r="A62" s="3">
        <v>6.3</v>
      </c>
      <c r="B62" s="26">
        <v>9.9415580000000006</v>
      </c>
      <c r="C62" s="26">
        <v>11.064080000000001</v>
      </c>
    </row>
    <row r="63" spans="1:3" x14ac:dyDescent="0.25">
      <c r="A63" s="30">
        <f t="shared" ref="A63:A65" si="9">A62+0.1</f>
        <v>6.3999999999999995</v>
      </c>
      <c r="B63" s="31"/>
      <c r="C63" s="31"/>
    </row>
    <row r="64" spans="1:3" x14ac:dyDescent="0.25">
      <c r="A64" s="30">
        <f t="shared" si="9"/>
        <v>6.4999999999999991</v>
      </c>
      <c r="B64" s="31"/>
      <c r="C64" s="31"/>
    </row>
    <row r="65" spans="1:3" x14ac:dyDescent="0.25">
      <c r="A65" s="30">
        <f t="shared" si="9"/>
        <v>6.5999999999999988</v>
      </c>
      <c r="B65" s="31"/>
      <c r="C65" s="31"/>
    </row>
    <row r="66" spans="1:3" x14ac:dyDescent="0.25">
      <c r="A66" s="3">
        <v>6.7</v>
      </c>
      <c r="B66" s="26">
        <v>10.553419999999999</v>
      </c>
      <c r="C66" s="26">
        <v>11.6868</v>
      </c>
    </row>
    <row r="67" spans="1:3" x14ac:dyDescent="0.25">
      <c r="A67" s="30">
        <f t="shared" ref="A67:A68" si="10">A66+0.1</f>
        <v>6.8</v>
      </c>
      <c r="B67" s="31"/>
      <c r="C67" s="31"/>
    </row>
    <row r="68" spans="1:3" x14ac:dyDescent="0.25">
      <c r="A68" s="30">
        <f t="shared" si="10"/>
        <v>6.8999999999999995</v>
      </c>
      <c r="B68" s="31"/>
      <c r="C68" s="31"/>
    </row>
    <row r="69" spans="1:3" x14ac:dyDescent="0.25">
      <c r="A69" s="3">
        <v>7</v>
      </c>
      <c r="B69" s="26">
        <v>11.011060000000001</v>
      </c>
      <c r="C69" s="26">
        <v>12.155099999999999</v>
      </c>
    </row>
    <row r="70" spans="1:3" x14ac:dyDescent="0.25">
      <c r="A70" s="30">
        <f t="shared" ref="A70:A71" si="11">A69+0.1</f>
        <v>7.1</v>
      </c>
      <c r="B70" s="31"/>
      <c r="C70" s="31"/>
    </row>
    <row r="71" spans="1:3" x14ac:dyDescent="0.25">
      <c r="A71" s="30">
        <f t="shared" si="11"/>
        <v>7.1999999999999993</v>
      </c>
      <c r="B71" s="31"/>
      <c r="C71" s="31"/>
    </row>
    <row r="72" spans="1:3" x14ac:dyDescent="0.25">
      <c r="A72" s="3">
        <v>7.3</v>
      </c>
      <c r="B72" s="26">
        <v>11.467650000000001</v>
      </c>
      <c r="C72" s="26">
        <v>12.62444</v>
      </c>
    </row>
    <row r="73" spans="1:3" x14ac:dyDescent="0.25">
      <c r="A73" s="30">
        <f t="shared" ref="A73:A104" si="12">A72+0.1</f>
        <v>7.3999999999999995</v>
      </c>
      <c r="B73" s="31"/>
      <c r="C73" s="31"/>
    </row>
    <row r="74" spans="1:3" x14ac:dyDescent="0.25">
      <c r="A74" s="30">
        <f t="shared" si="12"/>
        <v>7.4999999999999991</v>
      </c>
      <c r="B74" s="31"/>
      <c r="C74" s="31"/>
    </row>
    <row r="75" spans="1:3" x14ac:dyDescent="0.25">
      <c r="A75" s="30">
        <f t="shared" si="12"/>
        <v>7.5999999999999988</v>
      </c>
      <c r="B75" s="31"/>
      <c r="C75" s="31"/>
    </row>
    <row r="76" spans="1:3" x14ac:dyDescent="0.25">
      <c r="A76" s="30">
        <f t="shared" si="12"/>
        <v>7.6999999999999984</v>
      </c>
      <c r="B76" s="31"/>
      <c r="C76" s="31"/>
    </row>
    <row r="77" spans="1:3" x14ac:dyDescent="0.25">
      <c r="A77" s="30">
        <f t="shared" si="12"/>
        <v>7.799999999999998</v>
      </c>
      <c r="B77" s="31"/>
      <c r="C77" s="31"/>
    </row>
    <row r="78" spans="1:3" x14ac:dyDescent="0.25">
      <c r="A78" s="30">
        <f t="shared" si="12"/>
        <v>7.8999999999999977</v>
      </c>
      <c r="B78" s="31"/>
      <c r="C78" s="31"/>
    </row>
    <row r="79" spans="1:3" x14ac:dyDescent="0.25">
      <c r="A79" s="30">
        <f t="shared" si="12"/>
        <v>7.9999999999999973</v>
      </c>
      <c r="B79" s="31"/>
      <c r="C79" s="31"/>
    </row>
    <row r="80" spans="1:3" x14ac:dyDescent="0.25">
      <c r="A80" s="30">
        <f t="shared" si="12"/>
        <v>8.0999999999999979</v>
      </c>
      <c r="B80" s="31"/>
      <c r="C80" s="31"/>
    </row>
    <row r="81" spans="1:3" x14ac:dyDescent="0.25">
      <c r="A81" s="30">
        <f t="shared" si="12"/>
        <v>8.1999999999999975</v>
      </c>
      <c r="B81" s="31"/>
      <c r="C81" s="31"/>
    </row>
    <row r="82" spans="1:3" x14ac:dyDescent="0.25">
      <c r="A82" s="30">
        <f t="shared" si="12"/>
        <v>8.2999999999999972</v>
      </c>
      <c r="B82" s="31"/>
      <c r="C82" s="31"/>
    </row>
    <row r="83" spans="1:3" x14ac:dyDescent="0.25">
      <c r="A83" s="30">
        <f t="shared" si="12"/>
        <v>8.3999999999999968</v>
      </c>
      <c r="B83" s="31"/>
      <c r="C83" s="31"/>
    </row>
    <row r="84" spans="1:3" x14ac:dyDescent="0.25">
      <c r="A84" s="30">
        <f t="shared" si="12"/>
        <v>8.4999999999999964</v>
      </c>
      <c r="B84" s="31"/>
      <c r="C84" s="31"/>
    </row>
    <row r="85" spans="1:3" x14ac:dyDescent="0.25">
      <c r="A85" s="30">
        <f t="shared" si="12"/>
        <v>8.5999999999999961</v>
      </c>
      <c r="B85" s="31"/>
      <c r="C85" s="31"/>
    </row>
    <row r="86" spans="1:3" x14ac:dyDescent="0.25">
      <c r="A86" s="30">
        <f t="shared" si="12"/>
        <v>8.6999999999999957</v>
      </c>
      <c r="B86" s="31"/>
      <c r="C86" s="31"/>
    </row>
    <row r="87" spans="1:3" x14ac:dyDescent="0.25">
      <c r="A87" s="30">
        <f t="shared" si="12"/>
        <v>8.7999999999999954</v>
      </c>
      <c r="B87" s="31"/>
      <c r="C87" s="31"/>
    </row>
    <row r="88" spans="1:3" x14ac:dyDescent="0.25">
      <c r="A88" s="30">
        <f t="shared" si="12"/>
        <v>8.899999999999995</v>
      </c>
      <c r="B88" s="31"/>
      <c r="C88" s="31"/>
    </row>
    <row r="89" spans="1:3" x14ac:dyDescent="0.25">
      <c r="A89" s="30">
        <f t="shared" si="12"/>
        <v>8.9999999999999947</v>
      </c>
      <c r="B89" s="31"/>
      <c r="C89" s="31"/>
    </row>
    <row r="90" spans="1:3" x14ac:dyDescent="0.25">
      <c r="A90" s="30">
        <f t="shared" si="12"/>
        <v>9.0999999999999943</v>
      </c>
      <c r="B90" s="31"/>
      <c r="C90" s="31"/>
    </row>
    <row r="91" spans="1:3" x14ac:dyDescent="0.25">
      <c r="A91" s="30">
        <f t="shared" si="12"/>
        <v>9.199999999999994</v>
      </c>
      <c r="B91" s="31"/>
      <c r="C91" s="31"/>
    </row>
    <row r="92" spans="1:3" x14ac:dyDescent="0.25">
      <c r="A92" s="30">
        <f t="shared" si="12"/>
        <v>9.2999999999999936</v>
      </c>
      <c r="B92" s="31"/>
      <c r="C92" s="31"/>
    </row>
    <row r="93" spans="1:3" x14ac:dyDescent="0.25">
      <c r="A93" s="30">
        <f t="shared" si="12"/>
        <v>9.3999999999999932</v>
      </c>
      <c r="B93" s="31"/>
      <c r="C93" s="31"/>
    </row>
    <row r="94" spans="1:3" x14ac:dyDescent="0.25">
      <c r="A94" s="30">
        <f t="shared" si="12"/>
        <v>9.4999999999999929</v>
      </c>
      <c r="B94" s="31"/>
      <c r="C94" s="31"/>
    </row>
    <row r="95" spans="1:3" x14ac:dyDescent="0.25">
      <c r="A95" s="30">
        <f t="shared" si="12"/>
        <v>9.5999999999999925</v>
      </c>
      <c r="B95" s="31"/>
      <c r="C95" s="31"/>
    </row>
    <row r="96" spans="1:3" x14ac:dyDescent="0.25">
      <c r="A96" s="30">
        <f t="shared" si="12"/>
        <v>9.6999999999999922</v>
      </c>
      <c r="B96" s="31"/>
      <c r="C96" s="31"/>
    </row>
    <row r="97" spans="1:3" x14ac:dyDescent="0.25">
      <c r="A97" s="30">
        <f t="shared" si="12"/>
        <v>9.7999999999999918</v>
      </c>
      <c r="B97" s="31"/>
      <c r="C97" s="31"/>
    </row>
    <row r="98" spans="1:3" x14ac:dyDescent="0.25">
      <c r="A98" s="30">
        <f t="shared" si="12"/>
        <v>9.8999999999999915</v>
      </c>
      <c r="B98" s="31"/>
      <c r="C98" s="31"/>
    </row>
    <row r="99" spans="1:3" x14ac:dyDescent="0.25">
      <c r="A99" s="30">
        <f t="shared" si="12"/>
        <v>9.9999999999999911</v>
      </c>
      <c r="B99" s="31"/>
      <c r="C99" s="31"/>
    </row>
    <row r="100" spans="1:3" x14ac:dyDescent="0.25">
      <c r="A100" s="30">
        <f t="shared" si="12"/>
        <v>10.099999999999991</v>
      </c>
      <c r="B100" s="31"/>
      <c r="C100" s="31"/>
    </row>
    <row r="101" spans="1:3" x14ac:dyDescent="0.25">
      <c r="A101" s="30">
        <f t="shared" si="12"/>
        <v>10.19999999999999</v>
      </c>
      <c r="B101" s="31"/>
      <c r="C101" s="31"/>
    </row>
    <row r="102" spans="1:3" x14ac:dyDescent="0.25">
      <c r="A102" s="30">
        <f t="shared" si="12"/>
        <v>10.29999999999999</v>
      </c>
      <c r="B102" s="31"/>
      <c r="C102" s="31"/>
    </row>
    <row r="103" spans="1:3" x14ac:dyDescent="0.25">
      <c r="A103" s="30">
        <f t="shared" si="12"/>
        <v>10.39999999999999</v>
      </c>
      <c r="B103" s="31"/>
      <c r="C103" s="31"/>
    </row>
    <row r="104" spans="1:3" x14ac:dyDescent="0.25">
      <c r="A104" s="30">
        <f t="shared" si="12"/>
        <v>10.499999999999989</v>
      </c>
      <c r="B104" s="31"/>
      <c r="C104" s="31"/>
    </row>
    <row r="105" spans="1:3" x14ac:dyDescent="0.25">
      <c r="A105" s="3">
        <v>10.6</v>
      </c>
      <c r="B105" s="26">
        <v>16.432289999999998</v>
      </c>
      <c r="C105" s="26">
        <v>17.845099999999999</v>
      </c>
    </row>
    <row r="106" spans="1:3" x14ac:dyDescent="0.25">
      <c r="A106" s="30">
        <f t="shared" ref="A106:A113" si="13">A105+0.1</f>
        <v>10.7</v>
      </c>
      <c r="B106" s="31"/>
      <c r="C106" s="31"/>
    </row>
    <row r="107" spans="1:3" x14ac:dyDescent="0.25">
      <c r="A107" s="30">
        <f t="shared" si="13"/>
        <v>10.799999999999999</v>
      </c>
      <c r="B107" s="31"/>
      <c r="C107" s="31"/>
    </row>
    <row r="108" spans="1:3" x14ac:dyDescent="0.25">
      <c r="A108" s="30">
        <f t="shared" si="13"/>
        <v>10.899999999999999</v>
      </c>
      <c r="B108" s="31"/>
      <c r="C108" s="31"/>
    </row>
    <row r="109" spans="1:3" x14ac:dyDescent="0.25">
      <c r="A109" s="30">
        <f t="shared" si="13"/>
        <v>10.999999999999998</v>
      </c>
      <c r="B109" s="31"/>
      <c r="C109" s="31"/>
    </row>
    <row r="110" spans="1:3" x14ac:dyDescent="0.25">
      <c r="A110" s="30">
        <f t="shared" si="13"/>
        <v>11.099999999999998</v>
      </c>
      <c r="B110" s="31"/>
      <c r="C110" s="31"/>
    </row>
    <row r="111" spans="1:3" x14ac:dyDescent="0.25">
      <c r="A111" s="30">
        <f t="shared" si="13"/>
        <v>11.199999999999998</v>
      </c>
      <c r="B111" s="31"/>
      <c r="C111" s="31"/>
    </row>
    <row r="112" spans="1:3" x14ac:dyDescent="0.25">
      <c r="A112" s="30">
        <f t="shared" si="13"/>
        <v>11.299999999999997</v>
      </c>
      <c r="B112" s="31"/>
      <c r="C112" s="31"/>
    </row>
    <row r="113" spans="1:3" x14ac:dyDescent="0.25">
      <c r="A113" s="30">
        <f t="shared" si="13"/>
        <v>11.399999999999997</v>
      </c>
      <c r="B113" s="31"/>
      <c r="C113" s="31"/>
    </row>
    <row r="114" spans="1:3" x14ac:dyDescent="0.25">
      <c r="A114" s="3">
        <v>11.5</v>
      </c>
      <c r="B114" s="26">
        <v>17.772279999999999</v>
      </c>
      <c r="C114" s="26">
        <v>19.282920000000001</v>
      </c>
    </row>
    <row r="115" spans="1:3" x14ac:dyDescent="0.25">
      <c r="A115" s="30">
        <f t="shared" ref="A115:A116" si="14">A114+0.1</f>
        <v>11.6</v>
      </c>
      <c r="B115" s="31"/>
      <c r="C115" s="31"/>
    </row>
    <row r="116" spans="1:3" x14ac:dyDescent="0.25">
      <c r="A116" s="30">
        <f t="shared" si="14"/>
        <v>11.7</v>
      </c>
      <c r="B116" s="31"/>
      <c r="C116" s="31"/>
    </row>
    <row r="117" spans="1:3" x14ac:dyDescent="0.25">
      <c r="A117" s="3">
        <v>11.8</v>
      </c>
      <c r="B117" s="26">
        <v>18.21799</v>
      </c>
      <c r="C117" s="26">
        <v>19.76315</v>
      </c>
    </row>
    <row r="118" spans="1:3" x14ac:dyDescent="0.25">
      <c r="A118" s="30">
        <f t="shared" ref="A118:A131" si="15">A117+0.1</f>
        <v>11.9</v>
      </c>
      <c r="B118" s="31"/>
      <c r="C118" s="31"/>
    </row>
    <row r="119" spans="1:3" x14ac:dyDescent="0.25">
      <c r="A119" s="30">
        <f t="shared" si="15"/>
        <v>12</v>
      </c>
      <c r="B119" s="31"/>
      <c r="C119" s="31"/>
    </row>
    <row r="120" spans="1:3" x14ac:dyDescent="0.25">
      <c r="A120" s="30">
        <f t="shared" si="15"/>
        <v>12.1</v>
      </c>
      <c r="B120" s="31"/>
      <c r="C120" s="31"/>
    </row>
    <row r="121" spans="1:3" x14ac:dyDescent="0.25">
      <c r="A121" s="30">
        <f t="shared" si="15"/>
        <v>12.2</v>
      </c>
      <c r="B121" s="31"/>
      <c r="C121" s="31"/>
    </row>
    <row r="122" spans="1:3" x14ac:dyDescent="0.25">
      <c r="A122" s="30">
        <f t="shared" si="15"/>
        <v>12.299999999999999</v>
      </c>
      <c r="B122" s="31"/>
      <c r="C122" s="31"/>
    </row>
    <row r="123" spans="1:3" x14ac:dyDescent="0.25">
      <c r="A123" s="30">
        <f t="shared" si="15"/>
        <v>12.399999999999999</v>
      </c>
      <c r="B123" s="31"/>
      <c r="C123" s="31"/>
    </row>
    <row r="124" spans="1:3" x14ac:dyDescent="0.25">
      <c r="A124" s="30">
        <f t="shared" si="15"/>
        <v>12.499999999999998</v>
      </c>
      <c r="B124" s="31"/>
      <c r="C124" s="31"/>
    </row>
    <row r="125" spans="1:3" x14ac:dyDescent="0.25">
      <c r="A125" s="30">
        <f t="shared" si="15"/>
        <v>12.599999999999998</v>
      </c>
      <c r="B125" s="31"/>
      <c r="C125" s="31"/>
    </row>
    <row r="126" spans="1:3" x14ac:dyDescent="0.25">
      <c r="A126" s="30">
        <f t="shared" si="15"/>
        <v>12.699999999999998</v>
      </c>
      <c r="B126" s="31"/>
      <c r="C126" s="31"/>
    </row>
    <row r="127" spans="1:3" x14ac:dyDescent="0.25">
      <c r="A127" s="30">
        <f t="shared" si="15"/>
        <v>12.799999999999997</v>
      </c>
      <c r="B127" s="31"/>
      <c r="C127" s="31"/>
    </row>
    <row r="128" spans="1:3" x14ac:dyDescent="0.25">
      <c r="A128" s="30">
        <f t="shared" si="15"/>
        <v>12.899999999999997</v>
      </c>
      <c r="B128" s="31"/>
      <c r="C128" s="31"/>
    </row>
    <row r="129" spans="1:3" x14ac:dyDescent="0.25">
      <c r="A129" s="30">
        <f t="shared" si="15"/>
        <v>12.999999999999996</v>
      </c>
      <c r="B129" s="31"/>
      <c r="C129" s="31"/>
    </row>
    <row r="130" spans="1:3" x14ac:dyDescent="0.25">
      <c r="A130" s="30">
        <f t="shared" si="15"/>
        <v>13.099999999999996</v>
      </c>
      <c r="B130" s="31"/>
      <c r="C130" s="31"/>
    </row>
    <row r="131" spans="1:3" x14ac:dyDescent="0.25">
      <c r="A131" s="30">
        <f t="shared" si="15"/>
        <v>13.199999999999996</v>
      </c>
      <c r="B131" s="31"/>
      <c r="C131" s="31"/>
    </row>
    <row r="132" spans="1:3" x14ac:dyDescent="0.25">
      <c r="A132" s="3">
        <v>13.3</v>
      </c>
      <c r="B132" s="26">
        <v>20.440660000000001</v>
      </c>
      <c r="C132" s="26">
        <v>22.17015</v>
      </c>
    </row>
    <row r="133" spans="1:3" x14ac:dyDescent="0.25">
      <c r="A133" s="30">
        <f t="shared" ref="A133:A138" si="16">A132+0.1</f>
        <v>13.4</v>
      </c>
      <c r="B133" s="31"/>
      <c r="C133" s="31"/>
    </row>
    <row r="134" spans="1:3" x14ac:dyDescent="0.25">
      <c r="A134" s="30">
        <f t="shared" si="16"/>
        <v>13.5</v>
      </c>
      <c r="B134" s="31"/>
      <c r="C134" s="31"/>
    </row>
    <row r="135" spans="1:3" x14ac:dyDescent="0.25">
      <c r="A135" s="30">
        <f t="shared" si="16"/>
        <v>13.6</v>
      </c>
      <c r="B135" s="31"/>
      <c r="C135" s="31"/>
    </row>
    <row r="136" spans="1:3" x14ac:dyDescent="0.25">
      <c r="A136" s="30">
        <f t="shared" si="16"/>
        <v>13.7</v>
      </c>
      <c r="B136" s="31"/>
      <c r="C136" s="31"/>
    </row>
    <row r="137" spans="1:3" x14ac:dyDescent="0.25">
      <c r="A137" s="30">
        <f t="shared" si="16"/>
        <v>13.799999999999999</v>
      </c>
      <c r="B137" s="31"/>
      <c r="C137" s="31"/>
    </row>
    <row r="138" spans="1:3" x14ac:dyDescent="0.25">
      <c r="A138" s="30">
        <f t="shared" si="16"/>
        <v>13.899999999999999</v>
      </c>
      <c r="B138" s="31"/>
      <c r="C138" s="31"/>
    </row>
    <row r="139" spans="1:3" x14ac:dyDescent="0.25">
      <c r="A139" s="3">
        <v>14</v>
      </c>
      <c r="B139" s="26">
        <v>21.47514</v>
      </c>
      <c r="C139" s="26">
        <v>23.296189999999999</v>
      </c>
    </row>
    <row r="140" spans="1:3" x14ac:dyDescent="0.25">
      <c r="A140" s="30">
        <f t="shared" ref="A140:A141" si="17">A139+0.1</f>
        <v>14.1</v>
      </c>
      <c r="B140" s="31"/>
      <c r="C140" s="31"/>
    </row>
    <row r="141" spans="1:3" x14ac:dyDescent="0.25">
      <c r="A141" s="30">
        <f t="shared" si="17"/>
        <v>14.2</v>
      </c>
      <c r="B141" s="31"/>
      <c r="C141" s="31"/>
    </row>
    <row r="142" spans="1:3" x14ac:dyDescent="0.25">
      <c r="A142" s="3">
        <v>14.3</v>
      </c>
      <c r="B142" s="26">
        <v>21.918040000000001</v>
      </c>
      <c r="C142" s="26">
        <v>23.779229999999998</v>
      </c>
    </row>
    <row r="143" spans="1:3" x14ac:dyDescent="0.25">
      <c r="A143" s="30">
        <f t="shared" ref="A143:A150" si="18">A142+0.1</f>
        <v>14.4</v>
      </c>
      <c r="B143" s="31"/>
      <c r="C143" s="31"/>
    </row>
    <row r="144" spans="1:3" x14ac:dyDescent="0.25">
      <c r="A144" s="30">
        <f t="shared" si="18"/>
        <v>14.5</v>
      </c>
      <c r="B144" s="31"/>
      <c r="C144" s="31"/>
    </row>
    <row r="145" spans="1:3" x14ac:dyDescent="0.25">
      <c r="A145" s="30">
        <f t="shared" si="18"/>
        <v>14.6</v>
      </c>
      <c r="B145" s="31"/>
      <c r="C145" s="31"/>
    </row>
    <row r="146" spans="1:3" x14ac:dyDescent="0.25">
      <c r="A146" s="30">
        <f t="shared" si="18"/>
        <v>14.7</v>
      </c>
      <c r="B146" s="31"/>
      <c r="C146" s="31"/>
    </row>
    <row r="147" spans="1:3" x14ac:dyDescent="0.25">
      <c r="A147" s="30">
        <f t="shared" si="18"/>
        <v>14.799999999999999</v>
      </c>
      <c r="B147" s="31"/>
      <c r="C147" s="31"/>
    </row>
    <row r="148" spans="1:3" x14ac:dyDescent="0.25">
      <c r="A148" s="30">
        <f t="shared" si="18"/>
        <v>14.899999999999999</v>
      </c>
      <c r="B148" s="31"/>
      <c r="C148" s="31"/>
    </row>
    <row r="149" spans="1:3" x14ac:dyDescent="0.25">
      <c r="A149" s="30">
        <f t="shared" si="18"/>
        <v>14.999999999999998</v>
      </c>
      <c r="B149" s="31"/>
      <c r="C149" s="31"/>
    </row>
    <row r="150" spans="1:3" x14ac:dyDescent="0.25">
      <c r="A150" s="30">
        <f t="shared" si="18"/>
        <v>15.099999999999998</v>
      </c>
      <c r="B150" s="31"/>
      <c r="C150" s="31"/>
    </row>
    <row r="151" spans="1:3" x14ac:dyDescent="0.25">
      <c r="A151" s="3">
        <v>15.2</v>
      </c>
      <c r="B151" s="26">
        <v>23.245339999999999</v>
      </c>
      <c r="C151" s="26">
        <v>25.22974</v>
      </c>
    </row>
    <row r="152" spans="1:3" x14ac:dyDescent="0.25">
      <c r="A152" s="30">
        <f t="shared" ref="A152:A179" si="19">A151+0.1</f>
        <v>15.299999999999999</v>
      </c>
      <c r="B152" s="31"/>
      <c r="C152" s="31"/>
    </row>
    <row r="153" spans="1:3" x14ac:dyDescent="0.25">
      <c r="A153" s="30">
        <f t="shared" si="19"/>
        <v>15.399999999999999</v>
      </c>
      <c r="B153" s="31"/>
      <c r="C153" s="31"/>
    </row>
    <row r="154" spans="1:3" x14ac:dyDescent="0.25">
      <c r="A154" s="30">
        <f t="shared" si="19"/>
        <v>15.499999999999998</v>
      </c>
      <c r="B154" s="31"/>
      <c r="C154" s="31"/>
    </row>
    <row r="155" spans="1:3" x14ac:dyDescent="0.25">
      <c r="A155" s="30">
        <f t="shared" si="19"/>
        <v>15.599999999999998</v>
      </c>
      <c r="B155" s="31"/>
      <c r="C155" s="31"/>
    </row>
    <row r="156" spans="1:3" x14ac:dyDescent="0.25">
      <c r="A156" s="30">
        <f t="shared" si="19"/>
        <v>15.699999999999998</v>
      </c>
      <c r="B156" s="31"/>
      <c r="C156" s="31"/>
    </row>
    <row r="157" spans="1:3" x14ac:dyDescent="0.25">
      <c r="A157" s="30">
        <f t="shared" si="19"/>
        <v>15.799999999999997</v>
      </c>
      <c r="B157" s="31"/>
      <c r="C157" s="31"/>
    </row>
    <row r="158" spans="1:3" x14ac:dyDescent="0.25">
      <c r="A158" s="30">
        <f t="shared" si="19"/>
        <v>15.899999999999997</v>
      </c>
      <c r="B158" s="31"/>
      <c r="C158" s="31"/>
    </row>
    <row r="159" spans="1:3" x14ac:dyDescent="0.25">
      <c r="A159" s="30">
        <f t="shared" si="19"/>
        <v>15.999999999999996</v>
      </c>
      <c r="B159" s="31"/>
      <c r="C159" s="31"/>
    </row>
    <row r="160" spans="1:3" x14ac:dyDescent="0.25">
      <c r="A160" s="30">
        <f t="shared" si="19"/>
        <v>16.099999999999998</v>
      </c>
      <c r="B160" s="31"/>
      <c r="C160" s="31"/>
    </row>
    <row r="161" spans="1:3" x14ac:dyDescent="0.25">
      <c r="A161" s="30">
        <f t="shared" si="19"/>
        <v>16.2</v>
      </c>
      <c r="B161" s="31"/>
      <c r="C161" s="31"/>
    </row>
    <row r="162" spans="1:3" x14ac:dyDescent="0.25">
      <c r="A162" s="30">
        <f t="shared" si="19"/>
        <v>16.3</v>
      </c>
      <c r="B162" s="31"/>
      <c r="C162" s="31"/>
    </row>
    <row r="163" spans="1:3" x14ac:dyDescent="0.25">
      <c r="A163" s="30">
        <f t="shared" si="19"/>
        <v>16.400000000000002</v>
      </c>
      <c r="B163" s="31"/>
      <c r="C163" s="31"/>
    </row>
    <row r="164" spans="1:3" x14ac:dyDescent="0.25">
      <c r="A164" s="30">
        <f t="shared" si="19"/>
        <v>16.500000000000004</v>
      </c>
      <c r="B164" s="31"/>
      <c r="C164" s="31"/>
    </row>
    <row r="165" spans="1:3" x14ac:dyDescent="0.25">
      <c r="A165" s="30">
        <f t="shared" si="19"/>
        <v>16.600000000000005</v>
      </c>
      <c r="B165" s="31"/>
      <c r="C165" s="31"/>
    </row>
    <row r="166" spans="1:3" x14ac:dyDescent="0.25">
      <c r="A166" s="30">
        <f t="shared" si="19"/>
        <v>16.700000000000006</v>
      </c>
      <c r="B166" s="31"/>
      <c r="C166" s="31"/>
    </row>
    <row r="167" spans="1:3" x14ac:dyDescent="0.25">
      <c r="A167" s="30">
        <f t="shared" si="19"/>
        <v>16.800000000000008</v>
      </c>
      <c r="B167" s="31"/>
      <c r="C167" s="31"/>
    </row>
    <row r="168" spans="1:3" x14ac:dyDescent="0.25">
      <c r="A168" s="30">
        <f t="shared" si="19"/>
        <v>16.900000000000009</v>
      </c>
      <c r="B168" s="31"/>
      <c r="C168" s="31"/>
    </row>
    <row r="169" spans="1:3" x14ac:dyDescent="0.25">
      <c r="A169" s="30">
        <f t="shared" si="19"/>
        <v>17.000000000000011</v>
      </c>
      <c r="B169" s="31"/>
      <c r="C169" s="31"/>
    </row>
    <row r="170" spans="1:3" x14ac:dyDescent="0.25">
      <c r="A170" s="30">
        <f t="shared" si="19"/>
        <v>17.100000000000012</v>
      </c>
      <c r="B170" s="31"/>
      <c r="C170" s="31"/>
    </row>
    <row r="171" spans="1:3" x14ac:dyDescent="0.25">
      <c r="A171" s="30">
        <f t="shared" si="19"/>
        <v>17.200000000000014</v>
      </c>
      <c r="B171" s="31"/>
      <c r="C171" s="31"/>
    </row>
    <row r="172" spans="1:3" x14ac:dyDescent="0.25">
      <c r="A172" s="30">
        <f t="shared" si="19"/>
        <v>17.300000000000015</v>
      </c>
      <c r="B172" s="31"/>
      <c r="C172" s="31"/>
    </row>
    <row r="173" spans="1:3" x14ac:dyDescent="0.25">
      <c r="A173" s="30">
        <f t="shared" si="19"/>
        <v>17.400000000000016</v>
      </c>
      <c r="B173" s="31"/>
      <c r="C173" s="31"/>
    </row>
    <row r="174" spans="1:3" x14ac:dyDescent="0.25">
      <c r="A174" s="30">
        <f t="shared" si="19"/>
        <v>17.500000000000018</v>
      </c>
      <c r="B174" s="31"/>
      <c r="C174" s="31"/>
    </row>
    <row r="175" spans="1:3" x14ac:dyDescent="0.25">
      <c r="A175" s="30">
        <f t="shared" si="19"/>
        <v>17.600000000000019</v>
      </c>
      <c r="B175" s="31"/>
      <c r="C175" s="31"/>
    </row>
    <row r="176" spans="1:3" x14ac:dyDescent="0.25">
      <c r="A176" s="30">
        <f t="shared" si="19"/>
        <v>17.700000000000021</v>
      </c>
      <c r="B176" s="31"/>
      <c r="C176" s="31"/>
    </row>
    <row r="177" spans="1:3" x14ac:dyDescent="0.25">
      <c r="A177" s="30">
        <f t="shared" si="19"/>
        <v>17.800000000000022</v>
      </c>
      <c r="B177" s="31"/>
      <c r="C177" s="31"/>
    </row>
    <row r="178" spans="1:3" x14ac:dyDescent="0.25">
      <c r="A178" s="30">
        <f t="shared" si="19"/>
        <v>17.900000000000023</v>
      </c>
      <c r="B178" s="31"/>
      <c r="C178" s="31"/>
    </row>
    <row r="179" spans="1:3" x14ac:dyDescent="0.25">
      <c r="A179" s="30">
        <f t="shared" si="19"/>
        <v>18.000000000000025</v>
      </c>
      <c r="B179" s="31"/>
      <c r="C179" s="31"/>
    </row>
    <row r="180" spans="1:3" x14ac:dyDescent="0.25">
      <c r="A180" s="3">
        <v>18.100000000000001</v>
      </c>
      <c r="B180" s="26">
        <v>27.511299999999999</v>
      </c>
      <c r="C180" s="26">
        <v>29.9145</v>
      </c>
    </row>
    <row r="181" spans="1:3" x14ac:dyDescent="0.25">
      <c r="A181" s="30">
        <f t="shared" ref="A181:A228" si="20">A180+0.1</f>
        <v>18.200000000000003</v>
      </c>
      <c r="B181" s="31"/>
      <c r="C181" s="31"/>
    </row>
    <row r="182" spans="1:3" x14ac:dyDescent="0.25">
      <c r="A182" s="30">
        <f t="shared" si="20"/>
        <v>18.300000000000004</v>
      </c>
      <c r="B182" s="31"/>
      <c r="C182" s="31"/>
    </row>
    <row r="183" spans="1:3" x14ac:dyDescent="0.25">
      <c r="A183" s="30">
        <f t="shared" si="20"/>
        <v>18.400000000000006</v>
      </c>
      <c r="B183" s="31"/>
      <c r="C183" s="31"/>
    </row>
    <row r="184" spans="1:3" x14ac:dyDescent="0.25">
      <c r="A184" s="30">
        <f t="shared" si="20"/>
        <v>18.500000000000007</v>
      </c>
      <c r="B184" s="31"/>
      <c r="C184" s="31"/>
    </row>
    <row r="185" spans="1:3" x14ac:dyDescent="0.25">
      <c r="A185" s="30">
        <f t="shared" si="20"/>
        <v>18.600000000000009</v>
      </c>
      <c r="B185" s="31"/>
      <c r="C185" s="31"/>
    </row>
    <row r="186" spans="1:3" x14ac:dyDescent="0.25">
      <c r="A186" s="30">
        <f t="shared" si="20"/>
        <v>18.70000000000001</v>
      </c>
      <c r="B186" s="31"/>
      <c r="C186" s="31"/>
    </row>
    <row r="187" spans="1:3" x14ac:dyDescent="0.25">
      <c r="A187" s="30">
        <f t="shared" si="20"/>
        <v>18.800000000000011</v>
      </c>
      <c r="B187" s="31"/>
      <c r="C187" s="31"/>
    </row>
    <row r="188" spans="1:3" x14ac:dyDescent="0.25">
      <c r="A188" s="30">
        <f t="shared" si="20"/>
        <v>18.900000000000013</v>
      </c>
      <c r="B188" s="31"/>
      <c r="C188" s="31"/>
    </row>
    <row r="189" spans="1:3" x14ac:dyDescent="0.25">
      <c r="A189" s="30">
        <f t="shared" si="20"/>
        <v>19.000000000000014</v>
      </c>
      <c r="B189" s="31"/>
      <c r="C189" s="31"/>
    </row>
    <row r="190" spans="1:3" x14ac:dyDescent="0.25">
      <c r="A190" s="30">
        <f t="shared" si="20"/>
        <v>19.100000000000016</v>
      </c>
      <c r="B190" s="31"/>
      <c r="C190" s="31"/>
    </row>
    <row r="191" spans="1:3" x14ac:dyDescent="0.25">
      <c r="A191" s="30">
        <f t="shared" si="20"/>
        <v>19.200000000000017</v>
      </c>
      <c r="B191" s="31"/>
      <c r="C191" s="31"/>
    </row>
    <row r="192" spans="1:3" x14ac:dyDescent="0.25">
      <c r="A192" s="30">
        <f t="shared" si="20"/>
        <v>19.300000000000018</v>
      </c>
      <c r="B192" s="31"/>
      <c r="C192" s="31"/>
    </row>
    <row r="193" spans="1:3" x14ac:dyDescent="0.25">
      <c r="A193" s="30">
        <f t="shared" si="20"/>
        <v>19.40000000000002</v>
      </c>
      <c r="B193" s="31"/>
      <c r="C193" s="31"/>
    </row>
    <row r="194" spans="1:3" x14ac:dyDescent="0.25">
      <c r="A194" s="30">
        <f t="shared" si="20"/>
        <v>19.500000000000021</v>
      </c>
      <c r="B194" s="31"/>
      <c r="C194" s="31"/>
    </row>
    <row r="195" spans="1:3" x14ac:dyDescent="0.25">
      <c r="A195" s="30">
        <f t="shared" si="20"/>
        <v>19.600000000000023</v>
      </c>
      <c r="B195" s="31"/>
      <c r="C195" s="31"/>
    </row>
    <row r="196" spans="1:3" x14ac:dyDescent="0.25">
      <c r="A196" s="30">
        <f t="shared" si="20"/>
        <v>19.700000000000024</v>
      </c>
      <c r="B196" s="31"/>
      <c r="C196" s="31"/>
    </row>
    <row r="197" spans="1:3" x14ac:dyDescent="0.25">
      <c r="A197" s="30">
        <f t="shared" si="20"/>
        <v>19.800000000000026</v>
      </c>
      <c r="B197" s="31"/>
      <c r="C197" s="31"/>
    </row>
    <row r="198" spans="1:3" x14ac:dyDescent="0.25">
      <c r="A198" s="30">
        <f t="shared" si="20"/>
        <v>19.900000000000027</v>
      </c>
      <c r="B198" s="31"/>
      <c r="C198" s="31"/>
    </row>
    <row r="199" spans="1:3" x14ac:dyDescent="0.25">
      <c r="A199" s="30">
        <f t="shared" si="20"/>
        <v>20.000000000000028</v>
      </c>
      <c r="B199" s="31"/>
      <c r="C199" s="31"/>
    </row>
    <row r="200" spans="1:3" x14ac:dyDescent="0.25">
      <c r="A200" s="30">
        <f t="shared" si="20"/>
        <v>20.10000000000003</v>
      </c>
      <c r="B200" s="31"/>
      <c r="C200" s="31"/>
    </row>
    <row r="201" spans="1:3" x14ac:dyDescent="0.25">
      <c r="A201" s="30">
        <f t="shared" si="20"/>
        <v>20.200000000000031</v>
      </c>
      <c r="B201" s="31"/>
      <c r="C201" s="31"/>
    </row>
    <row r="202" spans="1:3" x14ac:dyDescent="0.25">
      <c r="A202" s="30">
        <f t="shared" si="20"/>
        <v>20.300000000000033</v>
      </c>
      <c r="B202" s="31"/>
      <c r="C202" s="31"/>
    </row>
    <row r="203" spans="1:3" x14ac:dyDescent="0.25">
      <c r="A203" s="30">
        <f t="shared" si="20"/>
        <v>20.400000000000034</v>
      </c>
      <c r="B203" s="31"/>
      <c r="C203" s="31"/>
    </row>
    <row r="204" spans="1:3" x14ac:dyDescent="0.25">
      <c r="A204" s="30">
        <f t="shared" si="20"/>
        <v>20.500000000000036</v>
      </c>
      <c r="B204" s="31"/>
      <c r="C204" s="31"/>
    </row>
    <row r="205" spans="1:3" x14ac:dyDescent="0.25">
      <c r="A205" s="30">
        <f t="shared" si="20"/>
        <v>20.600000000000037</v>
      </c>
      <c r="B205" s="31"/>
      <c r="C205" s="31"/>
    </row>
    <row r="206" spans="1:3" x14ac:dyDescent="0.25">
      <c r="A206" s="30">
        <f t="shared" si="20"/>
        <v>20.700000000000038</v>
      </c>
      <c r="B206" s="31"/>
      <c r="C206" s="31"/>
    </row>
    <row r="207" spans="1:3" x14ac:dyDescent="0.25">
      <c r="A207" s="30">
        <f t="shared" si="20"/>
        <v>20.80000000000004</v>
      </c>
      <c r="B207" s="31"/>
      <c r="C207" s="31"/>
    </row>
    <row r="208" spans="1:3" x14ac:dyDescent="0.25">
      <c r="A208" s="30">
        <f t="shared" si="20"/>
        <v>20.900000000000041</v>
      </c>
      <c r="B208" s="31"/>
      <c r="C208" s="31"/>
    </row>
    <row r="209" spans="1:3" x14ac:dyDescent="0.25">
      <c r="A209" s="30">
        <f t="shared" si="20"/>
        <v>21.000000000000043</v>
      </c>
      <c r="B209" s="31"/>
      <c r="C209" s="31"/>
    </row>
    <row r="210" spans="1:3" x14ac:dyDescent="0.25">
      <c r="A210" s="30">
        <f t="shared" si="20"/>
        <v>21.100000000000044</v>
      </c>
      <c r="B210" s="31"/>
      <c r="C210" s="31"/>
    </row>
    <row r="211" spans="1:3" x14ac:dyDescent="0.25">
      <c r="A211" s="30">
        <f t="shared" si="20"/>
        <v>21.200000000000045</v>
      </c>
      <c r="B211" s="31"/>
      <c r="C211" s="31"/>
    </row>
    <row r="212" spans="1:3" x14ac:dyDescent="0.25">
      <c r="A212" s="30">
        <f t="shared" si="20"/>
        <v>21.300000000000047</v>
      </c>
      <c r="B212" s="31"/>
      <c r="C212" s="31"/>
    </row>
    <row r="213" spans="1:3" x14ac:dyDescent="0.25">
      <c r="A213" s="30">
        <f t="shared" si="20"/>
        <v>21.400000000000048</v>
      </c>
      <c r="B213" s="31"/>
      <c r="C213" s="31"/>
    </row>
    <row r="214" spans="1:3" x14ac:dyDescent="0.25">
      <c r="A214" s="30">
        <f t="shared" si="20"/>
        <v>21.50000000000005</v>
      </c>
      <c r="B214" s="31"/>
      <c r="C214" s="31"/>
    </row>
    <row r="215" spans="1:3" x14ac:dyDescent="0.25">
      <c r="A215" s="30">
        <f t="shared" si="20"/>
        <v>21.600000000000051</v>
      </c>
      <c r="B215" s="31"/>
      <c r="C215" s="31"/>
    </row>
    <row r="216" spans="1:3" x14ac:dyDescent="0.25">
      <c r="A216" s="30">
        <f t="shared" si="20"/>
        <v>21.700000000000053</v>
      </c>
      <c r="B216" s="31"/>
      <c r="C216" s="31"/>
    </row>
    <row r="217" spans="1:3" x14ac:dyDescent="0.25">
      <c r="A217" s="30">
        <f t="shared" si="20"/>
        <v>21.800000000000054</v>
      </c>
      <c r="B217" s="31"/>
      <c r="C217" s="31"/>
    </row>
    <row r="218" spans="1:3" x14ac:dyDescent="0.25">
      <c r="A218" s="30">
        <f t="shared" si="20"/>
        <v>21.900000000000055</v>
      </c>
      <c r="B218" s="31"/>
      <c r="C218" s="31"/>
    </row>
    <row r="219" spans="1:3" x14ac:dyDescent="0.25">
      <c r="A219" s="30">
        <f t="shared" si="20"/>
        <v>22.000000000000057</v>
      </c>
      <c r="B219" s="31"/>
      <c r="C219" s="31"/>
    </row>
    <row r="220" spans="1:3" x14ac:dyDescent="0.25">
      <c r="A220" s="30">
        <f t="shared" si="20"/>
        <v>22.100000000000058</v>
      </c>
      <c r="B220" s="31"/>
      <c r="C220" s="31"/>
    </row>
    <row r="221" spans="1:3" x14ac:dyDescent="0.25">
      <c r="A221" s="30">
        <f t="shared" si="20"/>
        <v>22.20000000000006</v>
      </c>
      <c r="B221" s="31"/>
      <c r="C221" s="31"/>
    </row>
    <row r="222" spans="1:3" x14ac:dyDescent="0.25">
      <c r="A222" s="30">
        <f t="shared" si="20"/>
        <v>22.300000000000061</v>
      </c>
      <c r="B222" s="31"/>
      <c r="C222" s="31"/>
    </row>
    <row r="223" spans="1:3" x14ac:dyDescent="0.25">
      <c r="A223" s="30">
        <f t="shared" si="20"/>
        <v>22.400000000000063</v>
      </c>
      <c r="B223" s="31"/>
      <c r="C223" s="31"/>
    </row>
    <row r="224" spans="1:3" x14ac:dyDescent="0.25">
      <c r="A224" s="30">
        <f t="shared" si="20"/>
        <v>22.500000000000064</v>
      </c>
      <c r="B224" s="31"/>
      <c r="C224" s="31"/>
    </row>
    <row r="225" spans="1:3" x14ac:dyDescent="0.25">
      <c r="A225" s="30">
        <f t="shared" si="20"/>
        <v>22.600000000000065</v>
      </c>
      <c r="B225" s="31"/>
      <c r="C225" s="31"/>
    </row>
    <row r="226" spans="1:3" x14ac:dyDescent="0.25">
      <c r="A226" s="30">
        <f t="shared" si="20"/>
        <v>22.700000000000067</v>
      </c>
      <c r="B226" s="31"/>
      <c r="C226" s="31"/>
    </row>
    <row r="227" spans="1:3" x14ac:dyDescent="0.25">
      <c r="A227" s="30">
        <f t="shared" si="20"/>
        <v>22.800000000000068</v>
      </c>
      <c r="B227" s="31"/>
      <c r="C227" s="31"/>
    </row>
    <row r="228" spans="1:3" x14ac:dyDescent="0.25">
      <c r="A228" s="30">
        <f t="shared" si="20"/>
        <v>22.90000000000007</v>
      </c>
      <c r="B228" s="31"/>
      <c r="C228" s="31"/>
    </row>
    <row r="229" spans="1:3" x14ac:dyDescent="0.25">
      <c r="A229" s="3">
        <v>23</v>
      </c>
      <c r="B229" s="26">
        <v>34.696899999999999</v>
      </c>
      <c r="C229" s="26">
        <v>37.852519999999998</v>
      </c>
    </row>
    <row r="230" spans="1:3" x14ac:dyDescent="0.25">
      <c r="A230" s="30">
        <f t="shared" ref="A230:A233" si="21">A229+0.1</f>
        <v>23.1</v>
      </c>
      <c r="B230" s="31"/>
      <c r="C230" s="31"/>
    </row>
    <row r="231" spans="1:3" x14ac:dyDescent="0.25">
      <c r="A231" s="30">
        <f t="shared" si="21"/>
        <v>23.200000000000003</v>
      </c>
      <c r="B231" s="31"/>
      <c r="C231" s="31"/>
    </row>
    <row r="232" spans="1:3" x14ac:dyDescent="0.25">
      <c r="A232" s="30">
        <f t="shared" si="21"/>
        <v>23.300000000000004</v>
      </c>
      <c r="B232" s="31"/>
      <c r="C232" s="31"/>
    </row>
    <row r="233" spans="1:3" x14ac:dyDescent="0.25">
      <c r="A233" s="30">
        <f t="shared" si="21"/>
        <v>23.400000000000006</v>
      </c>
      <c r="B233" s="31"/>
      <c r="C233" s="31"/>
    </row>
    <row r="234" spans="1:3" x14ac:dyDescent="0.25">
      <c r="A234" s="3">
        <v>23.5</v>
      </c>
      <c r="B234" s="26">
        <v>35.429160000000003</v>
      </c>
      <c r="C234" s="26">
        <v>38.66348</v>
      </c>
    </row>
    <row r="235" spans="1:3" x14ac:dyDescent="0.25">
      <c r="A235" s="30">
        <f t="shared" ref="A235:A244" si="22">A234+0.1</f>
        <v>23.6</v>
      </c>
      <c r="B235" s="31"/>
      <c r="C235" s="31"/>
    </row>
    <row r="236" spans="1:3" x14ac:dyDescent="0.25">
      <c r="A236" s="30">
        <f t="shared" si="22"/>
        <v>23.700000000000003</v>
      </c>
      <c r="B236" s="31"/>
      <c r="C236" s="31"/>
    </row>
    <row r="237" spans="1:3" x14ac:dyDescent="0.25">
      <c r="A237" s="30">
        <f t="shared" si="22"/>
        <v>23.800000000000004</v>
      </c>
      <c r="B237" s="31"/>
      <c r="C237" s="31"/>
    </row>
    <row r="238" spans="1:3" x14ac:dyDescent="0.25">
      <c r="A238" s="30">
        <f t="shared" si="22"/>
        <v>23.900000000000006</v>
      </c>
      <c r="B238" s="31"/>
      <c r="C238" s="31"/>
    </row>
    <row r="239" spans="1:3" x14ac:dyDescent="0.25">
      <c r="A239" s="30">
        <f t="shared" si="22"/>
        <v>24.000000000000007</v>
      </c>
      <c r="B239" s="31"/>
      <c r="C239" s="31"/>
    </row>
    <row r="240" spans="1:3" x14ac:dyDescent="0.25">
      <c r="A240" s="30">
        <f t="shared" si="22"/>
        <v>24.100000000000009</v>
      </c>
      <c r="B240" s="31"/>
      <c r="C240" s="31"/>
    </row>
    <row r="241" spans="1:3" x14ac:dyDescent="0.25">
      <c r="A241" s="30">
        <f t="shared" si="22"/>
        <v>24.20000000000001</v>
      </c>
      <c r="B241" s="31"/>
      <c r="C241" s="31"/>
    </row>
    <row r="242" spans="1:3" x14ac:dyDescent="0.25">
      <c r="A242" s="30">
        <f t="shared" si="22"/>
        <v>24.300000000000011</v>
      </c>
      <c r="B242" s="31"/>
      <c r="C242" s="31"/>
    </row>
    <row r="243" spans="1:3" x14ac:dyDescent="0.25">
      <c r="A243" s="30">
        <f t="shared" si="22"/>
        <v>24.400000000000013</v>
      </c>
      <c r="B243" s="31"/>
      <c r="C243" s="31"/>
    </row>
    <row r="244" spans="1:3" x14ac:dyDescent="0.25">
      <c r="A244" s="30">
        <f t="shared" si="22"/>
        <v>24.500000000000014</v>
      </c>
      <c r="B244" s="31"/>
      <c r="C244" s="31"/>
    </row>
    <row r="245" spans="1:3" x14ac:dyDescent="0.25">
      <c r="A245" s="3">
        <v>24.6</v>
      </c>
      <c r="B245" s="26">
        <v>37.03969</v>
      </c>
      <c r="C245" s="26">
        <v>40.448050000000002</v>
      </c>
    </row>
    <row r="246" spans="1:3" x14ac:dyDescent="0.25">
      <c r="A246" s="30">
        <f t="shared" ref="A246:A257" si="23">A245+0.1</f>
        <v>24.700000000000003</v>
      </c>
      <c r="B246" s="31"/>
      <c r="C246" s="31"/>
    </row>
    <row r="247" spans="1:3" x14ac:dyDescent="0.25">
      <c r="A247" s="30">
        <f t="shared" si="23"/>
        <v>24.800000000000004</v>
      </c>
      <c r="B247" s="31"/>
      <c r="C247" s="31"/>
    </row>
    <row r="248" spans="1:3" x14ac:dyDescent="0.25">
      <c r="A248" s="30">
        <f t="shared" si="23"/>
        <v>24.900000000000006</v>
      </c>
      <c r="B248" s="31"/>
      <c r="C248" s="31"/>
    </row>
    <row r="249" spans="1:3" x14ac:dyDescent="0.25">
      <c r="A249" s="30">
        <f t="shared" si="23"/>
        <v>25.000000000000007</v>
      </c>
      <c r="B249" s="31"/>
      <c r="C249" s="31"/>
    </row>
    <row r="250" spans="1:3" x14ac:dyDescent="0.25">
      <c r="A250" s="30">
        <f t="shared" si="23"/>
        <v>25.100000000000009</v>
      </c>
      <c r="B250" s="31"/>
      <c r="C250" s="31"/>
    </row>
    <row r="251" spans="1:3" x14ac:dyDescent="0.25">
      <c r="A251" s="30">
        <f t="shared" si="23"/>
        <v>25.20000000000001</v>
      </c>
      <c r="B251" s="31"/>
      <c r="C251" s="31"/>
    </row>
    <row r="252" spans="1:3" x14ac:dyDescent="0.25">
      <c r="A252" s="30">
        <f t="shared" si="23"/>
        <v>25.300000000000011</v>
      </c>
      <c r="B252" s="31"/>
      <c r="C252" s="31"/>
    </row>
    <row r="253" spans="1:3" x14ac:dyDescent="0.25">
      <c r="A253" s="30">
        <f t="shared" si="23"/>
        <v>25.400000000000013</v>
      </c>
      <c r="B253" s="31"/>
      <c r="C253" s="31"/>
    </row>
    <row r="254" spans="1:3" x14ac:dyDescent="0.25">
      <c r="A254" s="30">
        <f t="shared" si="23"/>
        <v>25.500000000000014</v>
      </c>
      <c r="B254" s="31"/>
      <c r="C254" s="31"/>
    </row>
    <row r="255" spans="1:3" x14ac:dyDescent="0.25">
      <c r="A255" s="30">
        <f t="shared" si="23"/>
        <v>25.600000000000016</v>
      </c>
      <c r="B255" s="31"/>
      <c r="C255" s="31"/>
    </row>
    <row r="256" spans="1:3" x14ac:dyDescent="0.25">
      <c r="A256" s="30">
        <f t="shared" si="23"/>
        <v>25.700000000000017</v>
      </c>
      <c r="B256" s="31"/>
      <c r="C256" s="31"/>
    </row>
    <row r="257" spans="1:3" x14ac:dyDescent="0.25">
      <c r="A257" s="30">
        <f t="shared" si="23"/>
        <v>25.800000000000018</v>
      </c>
      <c r="B257" s="31"/>
      <c r="C257" s="31"/>
    </row>
    <row r="258" spans="1:3" x14ac:dyDescent="0.25">
      <c r="A258" s="3">
        <v>25.9</v>
      </c>
      <c r="B258" s="26">
        <v>38.942360000000001</v>
      </c>
      <c r="C258" s="26">
        <v>42.557769999999998</v>
      </c>
    </row>
  </sheetData>
  <sheetProtection password="EB9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Calculator</vt:lpstr>
      <vt:lpstr>Look_up_children</vt:lpstr>
      <vt:lpstr>Look_up_orphans_cores_children</vt:lpstr>
      <vt:lpstr>DHS secondary analysis</vt:lpstr>
      <vt:lpstr>Confidence bounds</vt:lpstr>
      <vt:lpstr>Look_up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Brodish, Paul Henry</dc:creator>
  <cp:lastModifiedBy>User</cp:lastModifiedBy>
  <dcterms:created xsi:type="dcterms:W3CDTF">2017-01-03T19:21:21Z</dcterms:created>
  <dcterms:modified xsi:type="dcterms:W3CDTF">2019-06-10T20:44:36Z</dcterms:modified>
</cp:coreProperties>
</file>